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.Martinez\Documents\TRANSPARENCIA\INTEGRACION DE INOFRMACION PARA SUSTITUIR EL PORTAL DE TRANSPARENCIA\LDF\"/>
    </mc:Choice>
  </mc:AlternateContent>
  <bookViews>
    <workbookView xWindow="0" yWindow="0" windowWidth="28800" windowHeight="11010"/>
  </bookViews>
  <sheets>
    <sheet name="F6a_EAEPED_COG" sheetId="1" r:id="rId1"/>
  </sheets>
  <definedNames>
    <definedName name="_xlnm.Print_Area" localSheetId="0">F6a_EAEPED_COG!$A$2:$G$162</definedName>
    <definedName name="_xlnm.Print_Titles" localSheetId="0">F6a_EAEPED_COG!$2:$9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1" i="1" l="1"/>
  <c r="C151" i="1"/>
  <c r="B151" i="1"/>
  <c r="G151" i="1"/>
  <c r="F151" i="1"/>
  <c r="D151" i="1"/>
  <c r="D147" i="1"/>
  <c r="G147" i="1"/>
  <c r="F147" i="1"/>
  <c r="E147" i="1"/>
  <c r="C147" i="1"/>
  <c r="B147" i="1"/>
  <c r="E138" i="1"/>
  <c r="D138" i="1"/>
  <c r="B138" i="1"/>
  <c r="C138" i="1"/>
  <c r="G138" i="1"/>
  <c r="F138" i="1"/>
  <c r="E134" i="1"/>
  <c r="D134" i="1"/>
  <c r="C134" i="1"/>
  <c r="B134" i="1"/>
  <c r="G134" i="1"/>
  <c r="F134" i="1"/>
  <c r="G124" i="1"/>
  <c r="F124" i="1"/>
  <c r="E124" i="1"/>
  <c r="D124" i="1"/>
  <c r="C124" i="1"/>
  <c r="B124" i="1"/>
  <c r="G114" i="1"/>
  <c r="E114" i="1"/>
  <c r="D114" i="1"/>
  <c r="C114" i="1"/>
  <c r="B114" i="1"/>
  <c r="F114" i="1"/>
  <c r="B104" i="1"/>
  <c r="G104" i="1"/>
  <c r="F104" i="1"/>
  <c r="C104" i="1"/>
  <c r="E104" i="1"/>
  <c r="D104" i="1"/>
  <c r="D94" i="1"/>
  <c r="G94" i="1"/>
  <c r="F94" i="1"/>
  <c r="C94" i="1"/>
  <c r="B94" i="1"/>
  <c r="E94" i="1"/>
  <c r="F86" i="1"/>
  <c r="D86" i="1"/>
  <c r="G86" i="1"/>
  <c r="C86" i="1"/>
  <c r="B86" i="1"/>
  <c r="E86" i="1"/>
  <c r="D76" i="1"/>
  <c r="C76" i="1"/>
  <c r="B76" i="1"/>
  <c r="E76" i="1"/>
  <c r="G76" i="1"/>
  <c r="F76" i="1"/>
  <c r="D72" i="1"/>
  <c r="C72" i="1"/>
  <c r="B72" i="1"/>
  <c r="E72" i="1"/>
  <c r="G72" i="1"/>
  <c r="F72" i="1"/>
  <c r="B63" i="1"/>
  <c r="G63" i="1"/>
  <c r="F63" i="1"/>
  <c r="C63" i="1"/>
  <c r="E63" i="1"/>
  <c r="D63" i="1"/>
  <c r="B59" i="1"/>
  <c r="G59" i="1"/>
  <c r="F59" i="1"/>
  <c r="C59" i="1"/>
  <c r="E59" i="1"/>
  <c r="D59" i="1"/>
  <c r="D49" i="1"/>
  <c r="G49" i="1"/>
  <c r="F49" i="1"/>
  <c r="C49" i="1"/>
  <c r="B49" i="1"/>
  <c r="E49" i="1"/>
  <c r="G39" i="1"/>
  <c r="F39" i="1"/>
  <c r="C39" i="1"/>
  <c r="B39" i="1"/>
  <c r="E39" i="1"/>
  <c r="D39" i="1"/>
  <c r="D29" i="1"/>
  <c r="G29" i="1"/>
  <c r="F29" i="1"/>
  <c r="C29" i="1"/>
  <c r="B29" i="1"/>
  <c r="E29" i="1"/>
  <c r="G19" i="1"/>
  <c r="F19" i="1"/>
  <c r="C19" i="1"/>
  <c r="B19" i="1"/>
  <c r="E19" i="1"/>
  <c r="D19" i="1"/>
  <c r="E11" i="1"/>
  <c r="D11" i="1"/>
  <c r="G11" i="1"/>
  <c r="F11" i="1"/>
  <c r="C11" i="1"/>
  <c r="B11" i="1"/>
  <c r="D85" i="1" l="1"/>
  <c r="D10" i="1"/>
  <c r="D160" i="1" s="1"/>
  <c r="B85" i="1"/>
  <c r="B10" i="1"/>
  <c r="B160" i="1" s="1"/>
  <c r="G85" i="1"/>
  <c r="F85" i="1"/>
  <c r="F10" i="1"/>
  <c r="G10" i="1"/>
  <c r="G160" i="1" s="1"/>
  <c r="E85" i="1"/>
  <c r="C85" i="1"/>
  <c r="C10" i="1"/>
  <c r="E10" i="1"/>
  <c r="F160" i="1" l="1"/>
  <c r="C160" i="1"/>
  <c r="E160" i="1"/>
</calcChain>
</file>

<file path=xl/sharedStrings.xml><?xml version="1.0" encoding="utf-8"?>
<sst xmlns="http://schemas.openxmlformats.org/spreadsheetml/2006/main" count="163" uniqueCount="90">
  <si>
    <t>Municipio de Querétaro</t>
  </si>
  <si>
    <t>Estado Analítico del Ejercicio del Presupuesto de Egresos Detallado - LDF</t>
  </si>
  <si>
    <t xml:space="preserve">Clasificación por Objeto del Gasto (Capítulo y Concepto) </t>
  </si>
  <si>
    <t>Del 1 de Enero al 31 de Diciembre de 2025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</si>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</sst>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[Red]\-#,##0.00\ "/>
    <numFmt numFmtId="165" formatCode="#,##0_ ;[Red]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164" fontId="2" fillId="0" borderId="12" xfId="0" applyNumberFormat="1" applyFont="1" applyBorder="1" applyAlignment="1">
      <alignment horizontal="right" vertical="center"/>
    </xf>
    <xf numFmtId="43" fontId="2" fillId="0" borderId="12" xfId="2" applyFont="1" applyBorder="1" applyAlignment="1">
      <alignment horizontal="right" vertical="center"/>
    </xf>
    <xf numFmtId="43" fontId="2" fillId="0" borderId="12" xfId="2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 wrapText="1"/>
    </xf>
    <xf numFmtId="164" fontId="3" fillId="0" borderId="18" xfId="0" applyNumberFormat="1" applyFont="1" applyBorder="1" applyAlignment="1">
      <alignment horizontal="right" vertical="center"/>
    </xf>
    <xf numFmtId="43" fontId="2" fillId="0" borderId="0" xfId="1" applyFont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5" fontId="2" fillId="0" borderId="14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3" fontId="5" fillId="0" borderId="0" xfId="1" applyFont="1" applyFill="1" applyAlignment="1">
      <alignment vertical="center"/>
    </xf>
    <xf numFmtId="43" fontId="2" fillId="0" borderId="0" xfId="1" applyFont="1" applyFill="1" applyAlignment="1">
      <alignment vertic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M172"/>
  <sheetViews>
    <sheetView tabSelected="1" view="pageBreakPreview" topLeftCell="A150" zoomScaleNormal="100" zoomScaleSheetLayoutView="100" workbookViewId="0">
      <selection activeCell="A162" sqref="A162:G162"/>
    </sheetView>
  </sheetViews>
  <sheetFormatPr baseColWidth="10" defaultColWidth="11" defaultRowHeight="12.75" x14ac:dyDescent="0.25"/>
  <cols>
    <col min="1" max="1" width="64.28515625" style="2" customWidth="1"/>
    <col min="2" max="3" width="21.85546875" style="1" bestFit="1" customWidth="1"/>
    <col min="4" max="6" width="22.28515625" style="1" bestFit="1" customWidth="1"/>
    <col min="7" max="7" width="20.42578125" style="1" bestFit="1" customWidth="1"/>
    <col min="8" max="8" width="12.140625" style="1" bestFit="1" customWidth="1"/>
    <col min="9" max="9" width="14.28515625" style="1" bestFit="1" customWidth="1"/>
    <col min="10" max="16384" width="11" style="1"/>
  </cols>
  <sheetData>
    <row r="1" spans="1:13" ht="13.5" thickBot="1" x14ac:dyDescent="0.3"/>
    <row r="2" spans="1:13" x14ac:dyDescent="0.25">
      <c r="A2" s="32" t="s">
        <v>0</v>
      </c>
      <c r="B2" s="33"/>
      <c r="C2" s="33"/>
      <c r="D2" s="33"/>
      <c r="E2" s="33"/>
      <c r="F2" s="33"/>
      <c r="G2" s="41"/>
    </row>
    <row r="3" spans="1:13" x14ac:dyDescent="0.25">
      <c r="A3" s="42" t="s">
        <v>1</v>
      </c>
      <c r="B3" s="43"/>
      <c r="C3" s="43"/>
      <c r="D3" s="43"/>
      <c r="E3" s="43"/>
      <c r="F3" s="43"/>
      <c r="G3" s="44"/>
    </row>
    <row r="4" spans="1:13" x14ac:dyDescent="0.25">
      <c r="A4" s="42" t="s">
        <v>2</v>
      </c>
      <c r="B4" s="43"/>
      <c r="C4" s="43"/>
      <c r="D4" s="43"/>
      <c r="E4" s="43"/>
      <c r="F4" s="43"/>
      <c r="G4" s="44"/>
    </row>
    <row r="5" spans="1:13" x14ac:dyDescent="0.25">
      <c r="A5" s="42" t="s">
        <v>3</v>
      </c>
      <c r="B5" s="43"/>
      <c r="C5" s="43"/>
      <c r="D5" s="43"/>
      <c r="E5" s="43"/>
      <c r="F5" s="43"/>
      <c r="G5" s="44"/>
    </row>
    <row r="6" spans="1:13" ht="13.5" thickBot="1" x14ac:dyDescent="0.3">
      <c r="A6" s="35" t="s">
        <v>4</v>
      </c>
      <c r="B6" s="36"/>
      <c r="C6" s="36"/>
      <c r="D6" s="36"/>
      <c r="E6" s="36"/>
      <c r="F6" s="36"/>
      <c r="G6" s="45"/>
    </row>
    <row r="7" spans="1:13" x14ac:dyDescent="0.25">
      <c r="A7" s="29" t="s">
        <v>5</v>
      </c>
      <c r="B7" s="32" t="s">
        <v>6</v>
      </c>
      <c r="C7" s="33"/>
      <c r="D7" s="33"/>
      <c r="E7" s="33"/>
      <c r="F7" s="34"/>
      <c r="G7" s="38" t="s">
        <v>7</v>
      </c>
    </row>
    <row r="8" spans="1:13" ht="13.5" thickBot="1" x14ac:dyDescent="0.3">
      <c r="A8" s="30"/>
      <c r="B8" s="35"/>
      <c r="C8" s="36"/>
      <c r="D8" s="36"/>
      <c r="E8" s="36"/>
      <c r="F8" s="37"/>
      <c r="G8" s="39"/>
    </row>
    <row r="9" spans="1:13" ht="26.25" thickBot="1" x14ac:dyDescent="0.3">
      <c r="A9" s="31"/>
      <c r="B9" s="4" t="s">
        <v>8</v>
      </c>
      <c r="C9" s="5" t="s">
        <v>9</v>
      </c>
      <c r="D9" s="3" t="s">
        <v>10</v>
      </c>
      <c r="E9" s="3" t="s">
        <v>11</v>
      </c>
      <c r="F9" s="3" t="s">
        <v>12</v>
      </c>
      <c r="G9" s="40"/>
    </row>
    <row r="10" spans="1:13" x14ac:dyDescent="0.25">
      <c r="A10" s="6" t="s">
        <v>13</v>
      </c>
      <c r="B10" s="7">
        <f>B11+B19+B29+B39+B49+B59+B72+B76+B63</f>
        <v>6295717679</v>
      </c>
      <c r="C10" s="7">
        <f t="shared" ref="C10:G10" si="0">C11+C19+C29+C39+C49+C59+C72+C76+C63</f>
        <v>1300226781.2970002</v>
      </c>
      <c r="D10" s="7">
        <f t="shared" si="0"/>
        <v>7595944460.296999</v>
      </c>
      <c r="E10" s="7">
        <f t="shared" si="0"/>
        <v>7001486434.8200016</v>
      </c>
      <c r="F10" s="7">
        <f t="shared" si="0"/>
        <v>7001486434.8200016</v>
      </c>
      <c r="G10" s="7">
        <f t="shared" si="0"/>
        <v>594458025.47700012</v>
      </c>
      <c r="H10" s="8"/>
      <c r="I10" s="8"/>
      <c r="J10" s="8"/>
      <c r="K10" s="8"/>
      <c r="L10" s="8"/>
      <c r="M10" s="8"/>
    </row>
    <row r="11" spans="1:13" x14ac:dyDescent="0.25">
      <c r="A11" s="9" t="s">
        <v>14</v>
      </c>
      <c r="B11" s="10">
        <f>+B12+B13+B14+B15+B16+B17+B18</f>
        <v>2150225960</v>
      </c>
      <c r="C11" s="11">
        <f t="shared" ref="C11:G11" si="1">+C12+C13+C14+C15+C16+C17+C18</f>
        <v>-132380204.42999983</v>
      </c>
      <c r="D11" s="10">
        <f>+D12+D13+D14+D15+D16+D17+D18</f>
        <v>2017845755.5700002</v>
      </c>
      <c r="E11" s="10">
        <f t="shared" si="1"/>
        <v>1979755951.440001</v>
      </c>
      <c r="F11" s="10">
        <f t="shared" si="1"/>
        <v>1979755951.440001</v>
      </c>
      <c r="G11" s="10">
        <f t="shared" si="1"/>
        <v>38089804.129999995</v>
      </c>
      <c r="H11" s="8"/>
    </row>
    <row r="12" spans="1:13" x14ac:dyDescent="0.25">
      <c r="A12" s="9" t="s">
        <v>15</v>
      </c>
      <c r="B12" s="10">
        <v>1271087635</v>
      </c>
      <c r="C12" s="12">
        <v>-87139721.529999986</v>
      </c>
      <c r="D12" s="10">
        <v>1183947913.4700005</v>
      </c>
      <c r="E12" s="10">
        <v>1182037763.4700003</v>
      </c>
      <c r="F12" s="10">
        <v>1182037763.4700003</v>
      </c>
      <c r="G12" s="13">
        <v>1910150</v>
      </c>
    </row>
    <row r="13" spans="1:13" x14ac:dyDescent="0.25">
      <c r="A13" s="9" t="s">
        <v>16</v>
      </c>
      <c r="B13" s="10">
        <v>0</v>
      </c>
      <c r="C13" s="12">
        <v>0</v>
      </c>
      <c r="D13" s="10">
        <v>0</v>
      </c>
      <c r="E13" s="10">
        <v>0</v>
      </c>
      <c r="F13" s="10">
        <v>0</v>
      </c>
      <c r="G13" s="13">
        <v>0</v>
      </c>
    </row>
    <row r="14" spans="1:13" x14ac:dyDescent="0.25">
      <c r="A14" s="9" t="s">
        <v>17</v>
      </c>
      <c r="B14" s="10">
        <v>355781453</v>
      </c>
      <c r="C14" s="12">
        <v>17070926.180000141</v>
      </c>
      <c r="D14" s="10">
        <v>372852379.18000019</v>
      </c>
      <c r="E14" s="10">
        <v>372851624.18000019</v>
      </c>
      <c r="F14" s="10">
        <v>372851624.18000019</v>
      </c>
      <c r="G14" s="13">
        <v>755</v>
      </c>
    </row>
    <row r="15" spans="1:13" x14ac:dyDescent="0.25">
      <c r="A15" s="9" t="s">
        <v>18</v>
      </c>
      <c r="B15" s="10">
        <v>365754199</v>
      </c>
      <c r="C15" s="12">
        <v>-44398014.629999958</v>
      </c>
      <c r="D15" s="10">
        <v>321356184.36999971</v>
      </c>
      <c r="E15" s="10">
        <v>285994115.48000062</v>
      </c>
      <c r="F15" s="10">
        <v>285994115.48000062</v>
      </c>
      <c r="G15" s="13">
        <v>35362068.889999993</v>
      </c>
    </row>
    <row r="16" spans="1:13" x14ac:dyDescent="0.25">
      <c r="A16" s="9" t="s">
        <v>19</v>
      </c>
      <c r="B16" s="10">
        <v>148117158</v>
      </c>
      <c r="C16" s="12">
        <v>-18137632.630000032</v>
      </c>
      <c r="D16" s="10">
        <v>129979525.36999986</v>
      </c>
      <c r="E16" s="10">
        <v>129162695.12999986</v>
      </c>
      <c r="F16" s="10">
        <v>129162695.12999986</v>
      </c>
      <c r="G16" s="13">
        <v>816830.24</v>
      </c>
    </row>
    <row r="17" spans="1:7" x14ac:dyDescent="0.25">
      <c r="A17" s="9" t="s">
        <v>20</v>
      </c>
      <c r="B17" s="10">
        <v>0</v>
      </c>
      <c r="C17" s="12">
        <v>0</v>
      </c>
      <c r="D17" s="10">
        <v>0</v>
      </c>
      <c r="E17" s="10">
        <v>0</v>
      </c>
      <c r="F17" s="10">
        <v>0</v>
      </c>
      <c r="G17" s="13">
        <v>0</v>
      </c>
    </row>
    <row r="18" spans="1:7" x14ac:dyDescent="0.25">
      <c r="A18" s="9" t="s">
        <v>21</v>
      </c>
      <c r="B18" s="10">
        <v>9485515</v>
      </c>
      <c r="C18" s="12">
        <v>224238.18000000529</v>
      </c>
      <c r="D18" s="10">
        <v>9709753.1799999904</v>
      </c>
      <c r="E18" s="10">
        <v>9709753.1799999904</v>
      </c>
      <c r="F18" s="10">
        <v>9709753.1799999904</v>
      </c>
      <c r="G18" s="13">
        <v>0</v>
      </c>
    </row>
    <row r="19" spans="1:7" x14ac:dyDescent="0.25">
      <c r="A19" s="9" t="s">
        <v>22</v>
      </c>
      <c r="B19" s="10">
        <f>SUM(B20:B28)</f>
        <v>404288942</v>
      </c>
      <c r="C19" s="11">
        <f t="shared" ref="C19:G19" si="2">SUM(C20:C28)</f>
        <v>32059916.999999985</v>
      </c>
      <c r="D19" s="10">
        <f t="shared" si="2"/>
        <v>436348859.00000012</v>
      </c>
      <c r="E19" s="10">
        <f t="shared" si="2"/>
        <v>392670283.09000003</v>
      </c>
      <c r="F19" s="10">
        <f t="shared" si="2"/>
        <v>392670283.09000003</v>
      </c>
      <c r="G19" s="10">
        <f t="shared" si="2"/>
        <v>43678575.910000004</v>
      </c>
    </row>
    <row r="20" spans="1:7" x14ac:dyDescent="0.25">
      <c r="A20" s="9" t="s">
        <v>23</v>
      </c>
      <c r="B20" s="10">
        <v>25759338</v>
      </c>
      <c r="C20" s="12">
        <v>-2522930.2600000026</v>
      </c>
      <c r="D20" s="10">
        <v>23236407.739999983</v>
      </c>
      <c r="E20" s="10">
        <v>23006526.069999985</v>
      </c>
      <c r="F20" s="10">
        <v>23006526.069999985</v>
      </c>
      <c r="G20" s="13">
        <v>229881.67</v>
      </c>
    </row>
    <row r="21" spans="1:7" x14ac:dyDescent="0.25">
      <c r="A21" s="9" t="s">
        <v>24</v>
      </c>
      <c r="B21" s="10">
        <v>18895580</v>
      </c>
      <c r="C21" s="12">
        <v>1825565.76</v>
      </c>
      <c r="D21" s="10">
        <v>20721145.759999998</v>
      </c>
      <c r="E21" s="10">
        <v>20090172.170000006</v>
      </c>
      <c r="F21" s="10">
        <v>20090172.170000006</v>
      </c>
      <c r="G21" s="13">
        <v>630973.59</v>
      </c>
    </row>
    <row r="22" spans="1:7" x14ac:dyDescent="0.25">
      <c r="A22" s="9" t="s">
        <v>25</v>
      </c>
      <c r="B22" s="10">
        <v>7040156</v>
      </c>
      <c r="C22" s="12">
        <v>-6288366.71</v>
      </c>
      <c r="D22" s="10">
        <v>751789.29</v>
      </c>
      <c r="E22" s="10">
        <v>751789.29</v>
      </c>
      <c r="F22" s="10">
        <v>751789.29</v>
      </c>
      <c r="G22" s="13">
        <v>0</v>
      </c>
    </row>
    <row r="23" spans="1:7" x14ac:dyDescent="0.25">
      <c r="A23" s="9" t="s">
        <v>26</v>
      </c>
      <c r="B23" s="10">
        <v>132785202</v>
      </c>
      <c r="C23" s="12">
        <v>68022189.359999999</v>
      </c>
      <c r="D23" s="10">
        <v>200807391.3600001</v>
      </c>
      <c r="E23" s="10">
        <v>159055659.6400001</v>
      </c>
      <c r="F23" s="10">
        <v>159055659.6400001</v>
      </c>
      <c r="G23" s="13">
        <v>41751731.720000006</v>
      </c>
    </row>
    <row r="24" spans="1:7" x14ac:dyDescent="0.25">
      <c r="A24" s="9" t="s">
        <v>27</v>
      </c>
      <c r="B24" s="10">
        <v>13758360</v>
      </c>
      <c r="C24" s="12">
        <v>834787.04999999912</v>
      </c>
      <c r="D24" s="10">
        <v>14593147.050000004</v>
      </c>
      <c r="E24" s="10">
        <v>14586830.850000005</v>
      </c>
      <c r="F24" s="10">
        <v>14586830.850000005</v>
      </c>
      <c r="G24" s="13">
        <v>6316.2</v>
      </c>
    </row>
    <row r="25" spans="1:7" x14ac:dyDescent="0.25">
      <c r="A25" s="9" t="s">
        <v>28</v>
      </c>
      <c r="B25" s="10">
        <v>103685527</v>
      </c>
      <c r="C25" s="12">
        <v>-6246287.6700000139</v>
      </c>
      <c r="D25" s="10">
        <v>97439239.329999939</v>
      </c>
      <c r="E25" s="10">
        <v>97432801.329999939</v>
      </c>
      <c r="F25" s="10">
        <v>97432801.329999939</v>
      </c>
      <c r="G25" s="13">
        <v>6438</v>
      </c>
    </row>
    <row r="26" spans="1:7" x14ac:dyDescent="0.25">
      <c r="A26" s="9" t="s">
        <v>29</v>
      </c>
      <c r="B26" s="10">
        <v>50055538</v>
      </c>
      <c r="C26" s="12">
        <v>-5647512.7399999974</v>
      </c>
      <c r="D26" s="10">
        <v>44408025.26000002</v>
      </c>
      <c r="E26" s="10">
        <v>44296790.540000021</v>
      </c>
      <c r="F26" s="10">
        <v>44296790.540000021</v>
      </c>
      <c r="G26" s="13">
        <v>111234.72</v>
      </c>
    </row>
    <row r="27" spans="1:7" x14ac:dyDescent="0.25">
      <c r="A27" s="9" t="s">
        <v>30</v>
      </c>
      <c r="B27" s="10">
        <v>1000000</v>
      </c>
      <c r="C27" s="12">
        <v>-387520</v>
      </c>
      <c r="D27" s="10">
        <v>612480</v>
      </c>
      <c r="E27" s="10">
        <v>612480</v>
      </c>
      <c r="F27" s="10">
        <v>612480</v>
      </c>
      <c r="G27" s="13">
        <v>0</v>
      </c>
    </row>
    <row r="28" spans="1:7" x14ac:dyDescent="0.25">
      <c r="A28" s="9" t="s">
        <v>31</v>
      </c>
      <c r="B28" s="10">
        <v>51309241</v>
      </c>
      <c r="C28" s="12">
        <v>-17530007.789999999</v>
      </c>
      <c r="D28" s="10">
        <v>33779233.210000008</v>
      </c>
      <c r="E28" s="10">
        <v>32837233.199999992</v>
      </c>
      <c r="F28" s="10">
        <v>32837233.199999992</v>
      </c>
      <c r="G28" s="13">
        <v>942000.01000000013</v>
      </c>
    </row>
    <row r="29" spans="1:7" x14ac:dyDescent="0.25">
      <c r="A29" s="9" t="s">
        <v>32</v>
      </c>
      <c r="B29" s="10">
        <f>SUM(B30:B38)</f>
        <v>1504032920</v>
      </c>
      <c r="C29" s="11">
        <f>SUM(C30:C38)</f>
        <v>1158235604.3539999</v>
      </c>
      <c r="D29" s="10">
        <f t="shared" ref="D29:G29" si="3">SUM(D30:D38)</f>
        <v>2662268524.3540001</v>
      </c>
      <c r="E29" s="10">
        <f t="shared" si="3"/>
        <v>2491052898.6000009</v>
      </c>
      <c r="F29" s="10">
        <f t="shared" si="3"/>
        <v>2491052898.6000009</v>
      </c>
      <c r="G29" s="10">
        <f t="shared" si="3"/>
        <v>171215625.75400004</v>
      </c>
    </row>
    <row r="30" spans="1:7" x14ac:dyDescent="0.25">
      <c r="A30" s="9" t="s">
        <v>33</v>
      </c>
      <c r="B30" s="10">
        <v>159906472</v>
      </c>
      <c r="C30" s="12">
        <v>41485433.310000002</v>
      </c>
      <c r="D30" s="10">
        <v>201391905.31</v>
      </c>
      <c r="E30" s="10">
        <v>176239748.82000002</v>
      </c>
      <c r="F30" s="10">
        <v>176239748.82000002</v>
      </c>
      <c r="G30" s="13">
        <v>25152156.490000002</v>
      </c>
    </row>
    <row r="31" spans="1:7" x14ac:dyDescent="0.25">
      <c r="A31" s="9" t="s">
        <v>34</v>
      </c>
      <c r="B31" s="10">
        <v>53709406</v>
      </c>
      <c r="C31" s="12">
        <v>276281324.76000005</v>
      </c>
      <c r="D31" s="10">
        <v>329990730.75999999</v>
      </c>
      <c r="E31" s="10">
        <v>301015926.56000024</v>
      </c>
      <c r="F31" s="10">
        <v>301015926.56000024</v>
      </c>
      <c r="G31" s="13">
        <v>28974804.199999999</v>
      </c>
    </row>
    <row r="32" spans="1:7" x14ac:dyDescent="0.25">
      <c r="A32" s="9" t="s">
        <v>35</v>
      </c>
      <c r="B32" s="10">
        <v>583935068</v>
      </c>
      <c r="C32" s="12">
        <v>350354456.23399991</v>
      </c>
      <c r="D32" s="10">
        <v>934289524.23400033</v>
      </c>
      <c r="E32" s="10">
        <v>881102721.33000052</v>
      </c>
      <c r="F32" s="10">
        <v>881102721.33000052</v>
      </c>
      <c r="G32" s="13">
        <v>53186802.904000007</v>
      </c>
    </row>
    <row r="33" spans="1:7" x14ac:dyDescent="0.25">
      <c r="A33" s="9" t="s">
        <v>36</v>
      </c>
      <c r="B33" s="10">
        <v>75558445</v>
      </c>
      <c r="C33" s="12">
        <v>44356979.349999994</v>
      </c>
      <c r="D33" s="10">
        <v>119915424.34999999</v>
      </c>
      <c r="E33" s="10">
        <v>95573417.489999995</v>
      </c>
      <c r="F33" s="10">
        <v>95573417.489999995</v>
      </c>
      <c r="G33" s="13">
        <v>24342006.860000003</v>
      </c>
    </row>
    <row r="34" spans="1:7" x14ac:dyDescent="0.25">
      <c r="A34" s="9" t="s">
        <v>37</v>
      </c>
      <c r="B34" s="10">
        <v>283234249</v>
      </c>
      <c r="C34" s="12">
        <v>201357158.59999999</v>
      </c>
      <c r="D34" s="10">
        <v>484591407.6000002</v>
      </c>
      <c r="E34" s="10">
        <v>473528630.74000013</v>
      </c>
      <c r="F34" s="10">
        <v>473528630.74000013</v>
      </c>
      <c r="G34" s="13">
        <v>11062776.859999999</v>
      </c>
    </row>
    <row r="35" spans="1:7" x14ac:dyDescent="0.25">
      <c r="A35" s="9" t="s">
        <v>38</v>
      </c>
      <c r="B35" s="10">
        <v>160000000</v>
      </c>
      <c r="C35" s="12">
        <v>98853006.980000034</v>
      </c>
      <c r="D35" s="10">
        <v>258853006.98000002</v>
      </c>
      <c r="E35" s="10">
        <v>258353006.98000002</v>
      </c>
      <c r="F35" s="10">
        <v>258353006.98000002</v>
      </c>
      <c r="G35" s="13">
        <v>500000</v>
      </c>
    </row>
    <row r="36" spans="1:7" x14ac:dyDescent="0.25">
      <c r="A36" s="9" t="s">
        <v>39</v>
      </c>
      <c r="B36" s="10">
        <v>3378600</v>
      </c>
      <c r="C36" s="12">
        <v>2653622.0199999996</v>
      </c>
      <c r="D36" s="10">
        <v>6032222.0200000005</v>
      </c>
      <c r="E36" s="10">
        <v>6032222.0200000005</v>
      </c>
      <c r="F36" s="10">
        <v>6032222.0200000005</v>
      </c>
      <c r="G36" s="13">
        <v>0</v>
      </c>
    </row>
    <row r="37" spans="1:7" x14ac:dyDescent="0.25">
      <c r="A37" s="9" t="s">
        <v>40</v>
      </c>
      <c r="B37" s="10">
        <v>125352856</v>
      </c>
      <c r="C37" s="12">
        <v>128944113.53999998</v>
      </c>
      <c r="D37" s="10">
        <v>254296969.53999996</v>
      </c>
      <c r="E37" s="10">
        <v>235943082.41999996</v>
      </c>
      <c r="F37" s="10">
        <v>235943082.41999996</v>
      </c>
      <c r="G37" s="13">
        <v>18353887.120000001</v>
      </c>
    </row>
    <row r="38" spans="1:7" x14ac:dyDescent="0.25">
      <c r="A38" s="9" t="s">
        <v>41</v>
      </c>
      <c r="B38" s="10">
        <v>58957824</v>
      </c>
      <c r="C38" s="12">
        <v>13949509.560000001</v>
      </c>
      <c r="D38" s="10">
        <v>72907333.559999943</v>
      </c>
      <c r="E38" s="10">
        <v>63264142.239999942</v>
      </c>
      <c r="F38" s="10">
        <v>63264142.239999942</v>
      </c>
      <c r="G38" s="13">
        <v>9643191.3200000152</v>
      </c>
    </row>
    <row r="39" spans="1:7" ht="25.5" x14ac:dyDescent="0.25">
      <c r="A39" s="9" t="s">
        <v>42</v>
      </c>
      <c r="B39" s="10">
        <f t="shared" ref="B39:G39" si="4">SUM(B40:B48)</f>
        <v>1152717357</v>
      </c>
      <c r="C39" s="11">
        <f t="shared" si="4"/>
        <v>-151072057.91999999</v>
      </c>
      <c r="D39" s="10">
        <f t="shared" si="4"/>
        <v>1001645299.0799999</v>
      </c>
      <c r="E39" s="10">
        <f t="shared" si="4"/>
        <v>979549024.38000011</v>
      </c>
      <c r="F39" s="10">
        <f t="shared" si="4"/>
        <v>979549024.38000011</v>
      </c>
      <c r="G39" s="10">
        <f t="shared" si="4"/>
        <v>22096274.699999999</v>
      </c>
    </row>
    <row r="40" spans="1:7" x14ac:dyDescent="0.25">
      <c r="A40" s="9" t="s">
        <v>43</v>
      </c>
      <c r="B40" s="10">
        <v>222669763</v>
      </c>
      <c r="C40" s="12">
        <v>163220175.42999998</v>
      </c>
      <c r="D40" s="10">
        <v>385889938.42999989</v>
      </c>
      <c r="E40" s="10">
        <v>383844315.19</v>
      </c>
      <c r="F40" s="10">
        <v>383844315.19</v>
      </c>
      <c r="G40" s="13">
        <v>2045623.2399999995</v>
      </c>
    </row>
    <row r="41" spans="1:7" x14ac:dyDescent="0.25">
      <c r="A41" s="9" t="s">
        <v>44</v>
      </c>
      <c r="B41" s="10">
        <v>0</v>
      </c>
      <c r="C41" s="12">
        <v>6224952.0099999998</v>
      </c>
      <c r="D41" s="10">
        <v>6224952.0099999998</v>
      </c>
      <c r="E41" s="10">
        <v>6224952.0099999998</v>
      </c>
      <c r="F41" s="10">
        <v>6224952.0099999998</v>
      </c>
      <c r="G41" s="13">
        <v>0</v>
      </c>
    </row>
    <row r="42" spans="1:7" x14ac:dyDescent="0.25">
      <c r="A42" s="9" t="s">
        <v>45</v>
      </c>
      <c r="B42" s="10">
        <v>34021085</v>
      </c>
      <c r="C42" s="12">
        <v>63731837.789999999</v>
      </c>
      <c r="D42" s="10">
        <v>97752922.789999992</v>
      </c>
      <c r="E42" s="10">
        <v>94752922.789999992</v>
      </c>
      <c r="F42" s="10">
        <v>94752922.789999992</v>
      </c>
      <c r="G42" s="13">
        <v>3000000</v>
      </c>
    </row>
    <row r="43" spans="1:7" x14ac:dyDescent="0.25">
      <c r="A43" s="9" t="s">
        <v>46</v>
      </c>
      <c r="B43" s="10">
        <v>581245596</v>
      </c>
      <c r="C43" s="12">
        <v>-378766582.63999999</v>
      </c>
      <c r="D43" s="10">
        <v>202479013.35999998</v>
      </c>
      <c r="E43" s="10">
        <v>185428361.90000001</v>
      </c>
      <c r="F43" s="10">
        <v>185428361.90000001</v>
      </c>
      <c r="G43" s="13">
        <v>17050651.460000001</v>
      </c>
    </row>
    <row r="44" spans="1:7" x14ac:dyDescent="0.25">
      <c r="A44" s="9" t="s">
        <v>47</v>
      </c>
      <c r="B44" s="10">
        <v>314780913</v>
      </c>
      <c r="C44" s="12">
        <v>-5482440.5099999569</v>
      </c>
      <c r="D44" s="10">
        <v>309298472.49000007</v>
      </c>
      <c r="E44" s="10">
        <v>309298472.49000007</v>
      </c>
      <c r="F44" s="10">
        <v>309298472.49000007</v>
      </c>
      <c r="G44" s="13">
        <v>0</v>
      </c>
    </row>
    <row r="45" spans="1:7" x14ac:dyDescent="0.25">
      <c r="A45" s="9" t="s">
        <v>48</v>
      </c>
      <c r="B45" s="10">
        <v>0</v>
      </c>
      <c r="C45" s="13">
        <v>0</v>
      </c>
      <c r="D45" s="10">
        <v>0</v>
      </c>
      <c r="E45" s="10">
        <v>0</v>
      </c>
      <c r="F45" s="10">
        <v>0</v>
      </c>
      <c r="G45" s="13">
        <v>0</v>
      </c>
    </row>
    <row r="46" spans="1:7" x14ac:dyDescent="0.25">
      <c r="A46" s="9" t="s">
        <v>49</v>
      </c>
      <c r="B46" s="10">
        <v>0</v>
      </c>
      <c r="C46" s="13">
        <v>0</v>
      </c>
      <c r="D46" s="10">
        <v>0</v>
      </c>
      <c r="E46" s="10">
        <v>0</v>
      </c>
      <c r="F46" s="10">
        <v>0</v>
      </c>
      <c r="G46" s="13">
        <v>0</v>
      </c>
    </row>
    <row r="47" spans="1:7" x14ac:dyDescent="0.25">
      <c r="A47" s="9" t="s">
        <v>50</v>
      </c>
      <c r="B47" s="10">
        <v>0</v>
      </c>
      <c r="C47" s="13">
        <v>0</v>
      </c>
      <c r="D47" s="10">
        <v>0</v>
      </c>
      <c r="E47" s="10">
        <v>0</v>
      </c>
      <c r="F47" s="10">
        <v>0</v>
      </c>
      <c r="G47" s="13">
        <v>0</v>
      </c>
    </row>
    <row r="48" spans="1:7" x14ac:dyDescent="0.25">
      <c r="A48" s="9" t="s">
        <v>51</v>
      </c>
      <c r="B48" s="10">
        <v>0</v>
      </c>
      <c r="C48" s="13">
        <v>0</v>
      </c>
      <c r="D48" s="10">
        <v>0</v>
      </c>
      <c r="E48" s="10">
        <v>0</v>
      </c>
      <c r="F48" s="10">
        <v>0</v>
      </c>
      <c r="G48" s="13">
        <v>0</v>
      </c>
    </row>
    <row r="49" spans="1:7" x14ac:dyDescent="0.25">
      <c r="A49" s="9" t="s">
        <v>52</v>
      </c>
      <c r="B49" s="10">
        <f>SUM(B50:B58)</f>
        <v>787663</v>
      </c>
      <c r="C49" s="10">
        <f>SUM(C50:C58)</f>
        <v>261406999.82999998</v>
      </c>
      <c r="D49" s="10">
        <f t="shared" ref="D49:G49" si="5">SUM(D50:D58)</f>
        <v>262194662.82999998</v>
      </c>
      <c r="E49" s="10">
        <f t="shared" si="5"/>
        <v>254762674.27999997</v>
      </c>
      <c r="F49" s="10">
        <f t="shared" si="5"/>
        <v>254762674.27999997</v>
      </c>
      <c r="G49" s="10">
        <f t="shared" si="5"/>
        <v>7431988.5499999998</v>
      </c>
    </row>
    <row r="50" spans="1:7" x14ac:dyDescent="0.25">
      <c r="A50" s="9" t="s">
        <v>53</v>
      </c>
      <c r="B50" s="10">
        <v>697663</v>
      </c>
      <c r="C50" s="13">
        <v>66672289.780000009</v>
      </c>
      <c r="D50" s="10">
        <v>67369952.780000001</v>
      </c>
      <c r="E50" s="10">
        <v>63848339.20000001</v>
      </c>
      <c r="F50" s="10">
        <v>63848339.20000001</v>
      </c>
      <c r="G50" s="13">
        <v>3521613.58</v>
      </c>
    </row>
    <row r="51" spans="1:7" x14ac:dyDescent="0.25">
      <c r="A51" s="9" t="s">
        <v>54</v>
      </c>
      <c r="B51" s="10">
        <v>0</v>
      </c>
      <c r="C51" s="13">
        <v>12127594.370000001</v>
      </c>
      <c r="D51" s="10">
        <v>12127594.370000001</v>
      </c>
      <c r="E51" s="10">
        <v>10066738.369999999</v>
      </c>
      <c r="F51" s="10">
        <v>10066738.369999999</v>
      </c>
      <c r="G51" s="13">
        <v>2060856</v>
      </c>
    </row>
    <row r="52" spans="1:7" x14ac:dyDescent="0.25">
      <c r="A52" s="9" t="s">
        <v>55</v>
      </c>
      <c r="B52" s="10">
        <v>0</v>
      </c>
      <c r="C52" s="13">
        <v>881060.71</v>
      </c>
      <c r="D52" s="10">
        <v>881060.71</v>
      </c>
      <c r="E52" s="10">
        <v>881060.71</v>
      </c>
      <c r="F52" s="10">
        <v>881060.71</v>
      </c>
      <c r="G52" s="13">
        <v>0</v>
      </c>
    </row>
    <row r="53" spans="1:7" x14ac:dyDescent="0.25">
      <c r="A53" s="9" t="s">
        <v>56</v>
      </c>
      <c r="B53" s="10">
        <v>0</v>
      </c>
      <c r="C53" s="13">
        <v>91039852.50999999</v>
      </c>
      <c r="D53" s="10">
        <v>91039852.50999999</v>
      </c>
      <c r="E53" s="10">
        <v>90622252.50999999</v>
      </c>
      <c r="F53" s="10">
        <v>90622252.50999999</v>
      </c>
      <c r="G53" s="13">
        <v>417600</v>
      </c>
    </row>
    <row r="54" spans="1:7" x14ac:dyDescent="0.25">
      <c r="A54" s="9" t="s">
        <v>57</v>
      </c>
      <c r="B54" s="10">
        <v>0</v>
      </c>
      <c r="C54" s="13">
        <v>0</v>
      </c>
      <c r="D54" s="10">
        <v>0</v>
      </c>
      <c r="E54" s="10">
        <v>0</v>
      </c>
      <c r="F54" s="10">
        <v>0</v>
      </c>
      <c r="G54" s="13">
        <v>0</v>
      </c>
    </row>
    <row r="55" spans="1:7" x14ac:dyDescent="0.25">
      <c r="A55" s="9" t="s">
        <v>58</v>
      </c>
      <c r="B55" s="10">
        <v>0</v>
      </c>
      <c r="C55" s="13">
        <v>29402142.320000004</v>
      </c>
      <c r="D55" s="10">
        <v>29402142.320000004</v>
      </c>
      <c r="E55" s="10">
        <v>27970223.350000005</v>
      </c>
      <c r="F55" s="10">
        <v>27970223.350000005</v>
      </c>
      <c r="G55" s="13">
        <v>1431918.97</v>
      </c>
    </row>
    <row r="56" spans="1:7" x14ac:dyDescent="0.25">
      <c r="A56" s="9" t="s">
        <v>59</v>
      </c>
      <c r="B56" s="10">
        <v>0</v>
      </c>
      <c r="C56" s="13">
        <v>0</v>
      </c>
      <c r="D56" s="10">
        <v>0</v>
      </c>
      <c r="E56" s="10">
        <v>0</v>
      </c>
      <c r="F56" s="10">
        <v>0</v>
      </c>
      <c r="G56" s="13">
        <v>0</v>
      </c>
    </row>
    <row r="57" spans="1:7" x14ac:dyDescent="0.25">
      <c r="A57" s="9" t="s">
        <v>60</v>
      </c>
      <c r="B57" s="10">
        <v>0</v>
      </c>
      <c r="C57" s="13">
        <v>56014750</v>
      </c>
      <c r="D57" s="10">
        <v>56014750</v>
      </c>
      <c r="E57" s="10">
        <v>56014750</v>
      </c>
      <c r="F57" s="10">
        <v>56014750</v>
      </c>
      <c r="G57" s="13">
        <v>0</v>
      </c>
    </row>
    <row r="58" spans="1:7" x14ac:dyDescent="0.25">
      <c r="A58" s="9" t="s">
        <v>61</v>
      </c>
      <c r="B58" s="10">
        <v>90000</v>
      </c>
      <c r="C58" s="13">
        <v>5269310.1400000006</v>
      </c>
      <c r="D58" s="10">
        <v>5359310.1400000006</v>
      </c>
      <c r="E58" s="10">
        <v>5359310.1400000006</v>
      </c>
      <c r="F58" s="10">
        <v>5359310.1400000006</v>
      </c>
      <c r="G58" s="13">
        <v>0</v>
      </c>
    </row>
    <row r="59" spans="1:7" x14ac:dyDescent="0.25">
      <c r="A59" s="9" t="s">
        <v>62</v>
      </c>
      <c r="B59" s="10">
        <f>SUM(B60:B62)</f>
        <v>1083664837</v>
      </c>
      <c r="C59" s="10">
        <f>SUM(C60:C62)</f>
        <v>131975522.46300013</v>
      </c>
      <c r="D59" s="10">
        <f t="shared" ref="D59:G59" si="6">SUM(D60:D62)</f>
        <v>1215640359.4629996</v>
      </c>
      <c r="E59" s="10">
        <f t="shared" si="6"/>
        <v>903694603.03000021</v>
      </c>
      <c r="F59" s="10">
        <f t="shared" si="6"/>
        <v>903694603.03000021</v>
      </c>
      <c r="G59" s="10">
        <f t="shared" si="6"/>
        <v>311945756.43300009</v>
      </c>
    </row>
    <row r="60" spans="1:7" x14ac:dyDescent="0.25">
      <c r="A60" s="9" t="s">
        <v>63</v>
      </c>
      <c r="B60" s="10">
        <v>1083664837</v>
      </c>
      <c r="C60" s="13">
        <v>110489556.89300013</v>
      </c>
      <c r="D60" s="10">
        <v>1194154393.8929996</v>
      </c>
      <c r="E60" s="10">
        <v>886621393.75000012</v>
      </c>
      <c r="F60" s="10">
        <v>886621393.75000012</v>
      </c>
      <c r="G60" s="13">
        <v>307533000.14300007</v>
      </c>
    </row>
    <row r="61" spans="1:7" x14ac:dyDescent="0.25">
      <c r="A61" s="9" t="s">
        <v>64</v>
      </c>
      <c r="B61" s="10">
        <v>0</v>
      </c>
      <c r="C61" s="13">
        <v>12531079.090000002</v>
      </c>
      <c r="D61" s="10">
        <v>12531079.09</v>
      </c>
      <c r="E61" s="10">
        <v>12531079.09</v>
      </c>
      <c r="F61" s="10">
        <v>12531079.09</v>
      </c>
      <c r="G61" s="13">
        <v>0</v>
      </c>
    </row>
    <row r="62" spans="1:7" x14ac:dyDescent="0.25">
      <c r="A62" s="9" t="s">
        <v>65</v>
      </c>
      <c r="B62" s="10">
        <v>0</v>
      </c>
      <c r="C62" s="13">
        <v>8954886.4800000023</v>
      </c>
      <c r="D62" s="10">
        <v>8954886.4800000004</v>
      </c>
      <c r="E62" s="10">
        <v>4542130.1900000004</v>
      </c>
      <c r="F62" s="10">
        <v>4542130.1900000004</v>
      </c>
      <c r="G62" s="13">
        <v>4412756.29</v>
      </c>
    </row>
    <row r="63" spans="1:7" x14ac:dyDescent="0.25">
      <c r="A63" s="9" t="s">
        <v>66</v>
      </c>
      <c r="B63" s="10">
        <f>SUM(B64:B71)</f>
        <v>0</v>
      </c>
      <c r="C63" s="10">
        <f>SUM(C64:C71)</f>
        <v>1000</v>
      </c>
      <c r="D63" s="10">
        <f t="shared" ref="D63:G63" si="7">SUM(D64:D71)</f>
        <v>1000</v>
      </c>
      <c r="E63" s="10">
        <f t="shared" si="7"/>
        <v>1000</v>
      </c>
      <c r="F63" s="10">
        <f t="shared" si="7"/>
        <v>1000</v>
      </c>
      <c r="G63" s="10">
        <f t="shared" si="7"/>
        <v>0</v>
      </c>
    </row>
    <row r="64" spans="1:7" x14ac:dyDescent="0.25">
      <c r="A64" s="9" t="s">
        <v>67</v>
      </c>
      <c r="B64" s="10">
        <v>0</v>
      </c>
      <c r="C64" s="13">
        <v>0</v>
      </c>
      <c r="D64" s="10">
        <v>0</v>
      </c>
      <c r="E64" s="10">
        <v>0</v>
      </c>
      <c r="F64" s="10">
        <v>0</v>
      </c>
      <c r="G64" s="13">
        <v>0</v>
      </c>
    </row>
    <row r="65" spans="1:7" x14ac:dyDescent="0.25">
      <c r="A65" s="9" t="s">
        <v>68</v>
      </c>
      <c r="B65" s="10">
        <v>0</v>
      </c>
      <c r="C65" s="13">
        <v>0</v>
      </c>
      <c r="D65" s="10">
        <v>0</v>
      </c>
      <c r="E65" s="10">
        <v>0</v>
      </c>
      <c r="F65" s="10">
        <v>0</v>
      </c>
      <c r="G65" s="13">
        <v>0</v>
      </c>
    </row>
    <row r="66" spans="1:7" x14ac:dyDescent="0.25">
      <c r="A66" s="9" t="s">
        <v>69</v>
      </c>
      <c r="B66" s="10">
        <v>0</v>
      </c>
      <c r="C66" s="13">
        <v>0</v>
      </c>
      <c r="D66" s="10">
        <v>0</v>
      </c>
      <c r="E66" s="10">
        <v>0</v>
      </c>
      <c r="F66" s="10">
        <v>0</v>
      </c>
      <c r="G66" s="13">
        <v>0</v>
      </c>
    </row>
    <row r="67" spans="1:7" x14ac:dyDescent="0.25">
      <c r="A67" s="9" t="s">
        <v>70</v>
      </c>
      <c r="B67" s="10">
        <v>0</v>
      </c>
      <c r="C67" s="13">
        <v>0</v>
      </c>
      <c r="D67" s="10">
        <v>0</v>
      </c>
      <c r="E67" s="10">
        <v>0</v>
      </c>
      <c r="F67" s="10">
        <v>0</v>
      </c>
      <c r="G67" s="13">
        <v>0</v>
      </c>
    </row>
    <row r="68" spans="1:7" x14ac:dyDescent="0.25">
      <c r="A68" s="9" t="s">
        <v>71</v>
      </c>
      <c r="B68" s="10">
        <v>0</v>
      </c>
      <c r="C68" s="13">
        <v>1000</v>
      </c>
      <c r="D68" s="10">
        <v>1000</v>
      </c>
      <c r="E68" s="10">
        <v>1000</v>
      </c>
      <c r="F68" s="10">
        <v>1000</v>
      </c>
      <c r="G68" s="13">
        <v>0</v>
      </c>
    </row>
    <row r="69" spans="1:7" x14ac:dyDescent="0.25">
      <c r="A69" s="9" t="s">
        <v>72</v>
      </c>
      <c r="B69" s="10">
        <v>0</v>
      </c>
      <c r="C69" s="13">
        <v>0</v>
      </c>
      <c r="D69" s="10">
        <v>0</v>
      </c>
      <c r="E69" s="10">
        <v>0</v>
      </c>
      <c r="F69" s="10">
        <v>0</v>
      </c>
      <c r="G69" s="13">
        <v>0</v>
      </c>
    </row>
    <row r="70" spans="1:7" x14ac:dyDescent="0.25">
      <c r="A70" s="9" t="s">
        <v>73</v>
      </c>
      <c r="B70" s="10">
        <v>0</v>
      </c>
      <c r="C70" s="13">
        <v>0</v>
      </c>
      <c r="D70" s="10">
        <v>0</v>
      </c>
      <c r="E70" s="10">
        <v>0</v>
      </c>
      <c r="F70" s="10">
        <v>0</v>
      </c>
      <c r="G70" s="13">
        <v>0</v>
      </c>
    </row>
    <row r="71" spans="1:7" x14ac:dyDescent="0.25">
      <c r="A71" s="9" t="s">
        <v>74</v>
      </c>
      <c r="B71" s="10">
        <v>0</v>
      </c>
      <c r="C71" s="13">
        <v>0</v>
      </c>
      <c r="D71" s="10">
        <v>0</v>
      </c>
      <c r="E71" s="10">
        <v>0</v>
      </c>
      <c r="F71" s="10">
        <v>0</v>
      </c>
      <c r="G71" s="13">
        <v>0</v>
      </c>
    </row>
    <row r="72" spans="1:7" x14ac:dyDescent="0.25">
      <c r="A72" s="9" t="s">
        <v>75</v>
      </c>
      <c r="B72" s="10">
        <f>SUM(B73:B75)</f>
        <v>0</v>
      </c>
      <c r="C72" s="10">
        <f>SUM(C73:C75)</f>
        <v>0</v>
      </c>
      <c r="D72" s="10">
        <f t="shared" ref="D72:G72" si="8">SUM(D73:D75)</f>
        <v>0</v>
      </c>
      <c r="E72" s="10">
        <f t="shared" si="8"/>
        <v>0</v>
      </c>
      <c r="F72" s="10">
        <f t="shared" si="8"/>
        <v>0</v>
      </c>
      <c r="G72" s="10">
        <f t="shared" si="8"/>
        <v>0</v>
      </c>
    </row>
    <row r="73" spans="1:7" x14ac:dyDescent="0.25">
      <c r="A73" s="9" t="s">
        <v>76</v>
      </c>
      <c r="B73" s="10">
        <v>0</v>
      </c>
      <c r="C73" s="13">
        <v>0</v>
      </c>
      <c r="D73" s="10">
        <v>0</v>
      </c>
      <c r="E73" s="10">
        <v>0</v>
      </c>
      <c r="F73" s="10">
        <v>0</v>
      </c>
      <c r="G73" s="13">
        <v>0</v>
      </c>
    </row>
    <row r="74" spans="1:7" x14ac:dyDescent="0.25">
      <c r="A74" s="9" t="s">
        <v>77</v>
      </c>
      <c r="B74" s="10">
        <v>0</v>
      </c>
      <c r="C74" s="13">
        <v>0</v>
      </c>
      <c r="D74" s="10">
        <v>0</v>
      </c>
      <c r="E74" s="10">
        <v>0</v>
      </c>
      <c r="F74" s="10">
        <v>0</v>
      </c>
      <c r="G74" s="13">
        <v>0</v>
      </c>
    </row>
    <row r="75" spans="1:7" x14ac:dyDescent="0.25">
      <c r="A75" s="9" t="s">
        <v>78</v>
      </c>
      <c r="B75" s="10">
        <v>0</v>
      </c>
      <c r="C75" s="13">
        <v>0</v>
      </c>
      <c r="D75" s="10">
        <v>0</v>
      </c>
      <c r="E75" s="10">
        <v>0</v>
      </c>
      <c r="F75" s="10">
        <v>0</v>
      </c>
      <c r="G75" s="13">
        <v>0</v>
      </c>
    </row>
    <row r="76" spans="1:7" x14ac:dyDescent="0.25">
      <c r="A76" s="9" t="s">
        <v>79</v>
      </c>
      <c r="B76" s="10">
        <f>SUM(B77:B83)</f>
        <v>0</v>
      </c>
      <c r="C76" s="10">
        <f>SUM(C77:C83)</f>
        <v>0</v>
      </c>
      <c r="D76" s="10">
        <f t="shared" ref="D76:G76" si="9">SUM(D77:D83)</f>
        <v>0</v>
      </c>
      <c r="E76" s="10">
        <f t="shared" si="9"/>
        <v>0</v>
      </c>
      <c r="F76" s="10">
        <f t="shared" si="9"/>
        <v>0</v>
      </c>
      <c r="G76" s="10">
        <f t="shared" si="9"/>
        <v>0</v>
      </c>
    </row>
    <row r="77" spans="1:7" x14ac:dyDescent="0.25">
      <c r="A77" s="9" t="s">
        <v>80</v>
      </c>
      <c r="B77" s="10">
        <v>0</v>
      </c>
      <c r="C77" s="13">
        <v>0</v>
      </c>
      <c r="D77" s="10">
        <v>0</v>
      </c>
      <c r="E77" s="10">
        <v>0</v>
      </c>
      <c r="F77" s="10">
        <v>0</v>
      </c>
      <c r="G77" s="13">
        <v>0</v>
      </c>
    </row>
    <row r="78" spans="1:7" x14ac:dyDescent="0.25">
      <c r="A78" s="9" t="s">
        <v>81</v>
      </c>
      <c r="B78" s="10">
        <v>0</v>
      </c>
      <c r="C78" s="13">
        <v>0</v>
      </c>
      <c r="D78" s="10">
        <v>0</v>
      </c>
      <c r="E78" s="10">
        <v>0</v>
      </c>
      <c r="F78" s="10">
        <v>0</v>
      </c>
      <c r="G78" s="13">
        <v>0</v>
      </c>
    </row>
    <row r="79" spans="1:7" x14ac:dyDescent="0.25">
      <c r="A79" s="9" t="s">
        <v>82</v>
      </c>
      <c r="B79" s="10">
        <v>0</v>
      </c>
      <c r="C79" s="13">
        <v>0</v>
      </c>
      <c r="D79" s="10">
        <v>0</v>
      </c>
      <c r="E79" s="10">
        <v>0</v>
      </c>
      <c r="F79" s="10">
        <v>0</v>
      </c>
      <c r="G79" s="13">
        <v>0</v>
      </c>
    </row>
    <row r="80" spans="1:7" x14ac:dyDescent="0.25">
      <c r="A80" s="9" t="s">
        <v>83</v>
      </c>
      <c r="B80" s="10">
        <v>0</v>
      </c>
      <c r="C80" s="13">
        <v>0</v>
      </c>
      <c r="D80" s="10">
        <v>0</v>
      </c>
      <c r="E80" s="10">
        <v>0</v>
      </c>
      <c r="F80" s="10">
        <v>0</v>
      </c>
      <c r="G80" s="13">
        <v>0</v>
      </c>
    </row>
    <row r="81" spans="1:8" x14ac:dyDescent="0.25">
      <c r="A81" s="9" t="s">
        <v>84</v>
      </c>
      <c r="B81" s="10">
        <v>0</v>
      </c>
      <c r="C81" s="13">
        <v>0</v>
      </c>
      <c r="D81" s="10">
        <v>0</v>
      </c>
      <c r="E81" s="10">
        <v>0</v>
      </c>
      <c r="F81" s="10">
        <v>0</v>
      </c>
      <c r="G81" s="13">
        <v>0</v>
      </c>
    </row>
    <row r="82" spans="1:8" x14ac:dyDescent="0.25">
      <c r="A82" s="9" t="s">
        <v>85</v>
      </c>
      <c r="B82" s="10">
        <v>0</v>
      </c>
      <c r="C82" s="13">
        <v>0</v>
      </c>
      <c r="D82" s="10">
        <v>0</v>
      </c>
      <c r="E82" s="10">
        <v>0</v>
      </c>
      <c r="F82" s="10">
        <v>0</v>
      </c>
      <c r="G82" s="13">
        <v>0</v>
      </c>
    </row>
    <row r="83" spans="1:8" x14ac:dyDescent="0.25">
      <c r="A83" s="9" t="s">
        <v>86</v>
      </c>
      <c r="B83" s="10">
        <v>0</v>
      </c>
      <c r="C83" s="13">
        <v>0</v>
      </c>
      <c r="D83" s="10">
        <v>0</v>
      </c>
      <c r="E83" s="10">
        <v>0</v>
      </c>
      <c r="F83" s="10">
        <v>0</v>
      </c>
      <c r="G83" s="13">
        <v>0</v>
      </c>
    </row>
    <row r="84" spans="1:8" x14ac:dyDescent="0.25">
      <c r="A84" s="14"/>
      <c r="B84" s="15"/>
      <c r="C84" s="15"/>
      <c r="D84" s="15"/>
      <c r="E84" s="15"/>
      <c r="F84" s="15"/>
      <c r="G84" s="15"/>
    </row>
    <row r="85" spans="1:8" x14ac:dyDescent="0.25">
      <c r="A85" s="16" t="s">
        <v>87</v>
      </c>
      <c r="B85" s="17">
        <f t="shared" ref="B85:G85" si="10">B86+B104+B94+B114+B124+B134+B138+B147+B151</f>
        <v>1314037462</v>
      </c>
      <c r="C85" s="17">
        <f>C86+C104+C94+C114+C124+C134+C138+C147+C151</f>
        <v>270686492.91000003</v>
      </c>
      <c r="D85" s="17">
        <f t="shared" si="10"/>
        <v>1584723954.9100001</v>
      </c>
      <c r="E85" s="17">
        <f t="shared" si="10"/>
        <v>1222019095.4699998</v>
      </c>
      <c r="F85" s="17">
        <f t="shared" si="10"/>
        <v>1222019095.4699998</v>
      </c>
      <c r="G85" s="17">
        <f t="shared" si="10"/>
        <v>362704859.43999988</v>
      </c>
      <c r="H85" s="8"/>
    </row>
    <row r="86" spans="1:8" x14ac:dyDescent="0.25">
      <c r="A86" s="9" t="s">
        <v>14</v>
      </c>
      <c r="B86" s="10">
        <f>SUM(B87:B93)</f>
        <v>0</v>
      </c>
      <c r="C86" s="10">
        <f>SUM(C87:C93)</f>
        <v>9918120.1999999993</v>
      </c>
      <c r="D86" s="10">
        <f t="shared" ref="D86:G86" si="11">SUM(D87:D93)</f>
        <v>9918120.2000000011</v>
      </c>
      <c r="E86" s="10">
        <f t="shared" si="11"/>
        <v>9918120.2000000011</v>
      </c>
      <c r="F86" s="10">
        <f t="shared" si="11"/>
        <v>9918120.2000000011</v>
      </c>
      <c r="G86" s="10">
        <f t="shared" si="11"/>
        <v>0</v>
      </c>
    </row>
    <row r="87" spans="1:8" x14ac:dyDescent="0.25">
      <c r="A87" s="9" t="s">
        <v>15</v>
      </c>
      <c r="B87" s="10">
        <v>0</v>
      </c>
      <c r="C87" s="13">
        <v>0</v>
      </c>
      <c r="D87" s="10">
        <v>0</v>
      </c>
      <c r="E87" s="10">
        <v>0</v>
      </c>
      <c r="F87" s="10">
        <v>0</v>
      </c>
      <c r="G87" s="13">
        <v>0</v>
      </c>
    </row>
    <row r="88" spans="1:8" x14ac:dyDescent="0.25">
      <c r="A88" s="9" t="s">
        <v>16</v>
      </c>
      <c r="B88" s="10">
        <v>0</v>
      </c>
      <c r="C88" s="13">
        <v>0</v>
      </c>
      <c r="D88" s="10">
        <v>0</v>
      </c>
      <c r="E88" s="10">
        <v>0</v>
      </c>
      <c r="F88" s="10">
        <v>0</v>
      </c>
      <c r="G88" s="13">
        <v>0</v>
      </c>
    </row>
    <row r="89" spans="1:8" x14ac:dyDescent="0.25">
      <c r="A89" s="9" t="s">
        <v>17</v>
      </c>
      <c r="B89" s="10">
        <v>0</v>
      </c>
      <c r="C89" s="13">
        <v>0</v>
      </c>
      <c r="D89" s="10">
        <v>0</v>
      </c>
      <c r="E89" s="10">
        <v>0</v>
      </c>
      <c r="F89" s="10">
        <v>0</v>
      </c>
      <c r="G89" s="13">
        <v>0</v>
      </c>
    </row>
    <row r="90" spans="1:8" x14ac:dyDescent="0.25">
      <c r="A90" s="9" t="s">
        <v>18</v>
      </c>
      <c r="B90" s="10">
        <v>0</v>
      </c>
      <c r="C90" s="13">
        <v>9918120.1999999993</v>
      </c>
      <c r="D90" s="10">
        <v>9918120.2000000011</v>
      </c>
      <c r="E90" s="10">
        <v>9918120.2000000011</v>
      </c>
      <c r="F90" s="10">
        <v>9918120.2000000011</v>
      </c>
      <c r="G90" s="13">
        <v>0</v>
      </c>
    </row>
    <row r="91" spans="1:8" x14ac:dyDescent="0.25">
      <c r="A91" s="9" t="s">
        <v>19</v>
      </c>
      <c r="B91" s="10">
        <v>0</v>
      </c>
      <c r="C91" s="13">
        <v>0</v>
      </c>
      <c r="D91" s="10">
        <v>0</v>
      </c>
      <c r="E91" s="10">
        <v>0</v>
      </c>
      <c r="F91" s="10">
        <v>0</v>
      </c>
      <c r="G91" s="13">
        <v>0</v>
      </c>
    </row>
    <row r="92" spans="1:8" x14ac:dyDescent="0.25">
      <c r="A92" s="9" t="s">
        <v>20</v>
      </c>
      <c r="B92" s="10">
        <v>0</v>
      </c>
      <c r="C92" s="13">
        <v>0</v>
      </c>
      <c r="D92" s="10">
        <v>0</v>
      </c>
      <c r="E92" s="10">
        <v>0</v>
      </c>
      <c r="F92" s="10">
        <v>0</v>
      </c>
      <c r="G92" s="13">
        <v>0</v>
      </c>
    </row>
    <row r="93" spans="1:8" x14ac:dyDescent="0.25">
      <c r="A93" s="9" t="s">
        <v>21</v>
      </c>
      <c r="B93" s="10">
        <v>0</v>
      </c>
      <c r="C93" s="13">
        <v>0</v>
      </c>
      <c r="D93" s="10">
        <v>0</v>
      </c>
      <c r="E93" s="10">
        <v>0</v>
      </c>
      <c r="F93" s="10">
        <v>0</v>
      </c>
      <c r="G93" s="13">
        <v>0</v>
      </c>
    </row>
    <row r="94" spans="1:8" x14ac:dyDescent="0.25">
      <c r="A94" s="9" t="s">
        <v>22</v>
      </c>
      <c r="B94" s="10">
        <f>SUM(B95:B103)</f>
        <v>115993577</v>
      </c>
      <c r="C94" s="10">
        <f t="shared" ref="C94:G94" si="12">SUM(C95:C103)</f>
        <v>20202702.689999998</v>
      </c>
      <c r="D94" s="10">
        <f t="shared" si="12"/>
        <v>136196279.69</v>
      </c>
      <c r="E94" s="10">
        <f t="shared" si="12"/>
        <v>135450570.05000001</v>
      </c>
      <c r="F94" s="10">
        <f t="shared" si="12"/>
        <v>135450570.05000001</v>
      </c>
      <c r="G94" s="10">
        <f t="shared" si="12"/>
        <v>745709.64</v>
      </c>
    </row>
    <row r="95" spans="1:8" x14ac:dyDescent="0.25">
      <c r="A95" s="9" t="s">
        <v>23</v>
      </c>
      <c r="B95" s="10">
        <v>533581</v>
      </c>
      <c r="C95" s="13">
        <v>4833509.55</v>
      </c>
      <c r="D95" s="10">
        <v>5367090.55</v>
      </c>
      <c r="E95" s="10">
        <v>5276610.55</v>
      </c>
      <c r="F95" s="10">
        <v>5276610.55</v>
      </c>
      <c r="G95" s="13">
        <v>90480</v>
      </c>
    </row>
    <row r="96" spans="1:8" x14ac:dyDescent="0.25">
      <c r="A96" s="9" t="s">
        <v>24</v>
      </c>
      <c r="B96" s="10">
        <v>438245</v>
      </c>
      <c r="C96" s="13">
        <v>714507.87</v>
      </c>
      <c r="D96" s="10">
        <v>1152752.8699999999</v>
      </c>
      <c r="E96" s="10">
        <v>1152752.8699999999</v>
      </c>
      <c r="F96" s="10">
        <v>1152752.8699999999</v>
      </c>
      <c r="G96" s="13">
        <v>0</v>
      </c>
    </row>
    <row r="97" spans="1:7" x14ac:dyDescent="0.25">
      <c r="A97" s="9" t="s">
        <v>25</v>
      </c>
      <c r="B97" s="10">
        <v>0</v>
      </c>
      <c r="C97" s="13">
        <v>0</v>
      </c>
      <c r="D97" s="10">
        <v>0</v>
      </c>
      <c r="E97" s="10">
        <v>0</v>
      </c>
      <c r="F97" s="10">
        <v>0</v>
      </c>
      <c r="G97" s="13">
        <v>0</v>
      </c>
    </row>
    <row r="98" spans="1:7" x14ac:dyDescent="0.25">
      <c r="A98" s="9" t="s">
        <v>26</v>
      </c>
      <c r="B98" s="10">
        <v>0</v>
      </c>
      <c r="C98" s="13">
        <v>6417046.9700000007</v>
      </c>
      <c r="D98" s="10">
        <v>6417046.9700000007</v>
      </c>
      <c r="E98" s="10">
        <v>6293079.2200000007</v>
      </c>
      <c r="F98" s="10">
        <v>6293079.2200000007</v>
      </c>
      <c r="G98" s="13">
        <v>123967.75</v>
      </c>
    </row>
    <row r="99" spans="1:7" x14ac:dyDescent="0.25">
      <c r="A99" s="9" t="s">
        <v>27</v>
      </c>
      <c r="B99" s="10">
        <v>0</v>
      </c>
      <c r="C99" s="13">
        <v>5154970.13</v>
      </c>
      <c r="D99" s="10">
        <v>5154970.13</v>
      </c>
      <c r="E99" s="10">
        <v>5154970.13</v>
      </c>
      <c r="F99" s="10">
        <v>5154970.13</v>
      </c>
      <c r="G99" s="13">
        <v>0</v>
      </c>
    </row>
    <row r="100" spans="1:7" x14ac:dyDescent="0.25">
      <c r="A100" s="9" t="s">
        <v>28</v>
      </c>
      <c r="B100" s="10">
        <v>61312463</v>
      </c>
      <c r="C100" s="12">
        <v>-18247792.140000004</v>
      </c>
      <c r="D100" s="10">
        <v>43064670.860000007</v>
      </c>
      <c r="E100" s="10">
        <v>43064670.860000007</v>
      </c>
      <c r="F100" s="10">
        <v>43064670.860000007</v>
      </c>
      <c r="G100" s="13">
        <v>0</v>
      </c>
    </row>
    <row r="101" spans="1:7" x14ac:dyDescent="0.25">
      <c r="A101" s="9" t="s">
        <v>29</v>
      </c>
      <c r="B101" s="10">
        <v>46618355</v>
      </c>
      <c r="C101" s="13">
        <v>13583913.920000002</v>
      </c>
      <c r="D101" s="10">
        <v>60202268.919999994</v>
      </c>
      <c r="E101" s="10">
        <v>59671007.029999994</v>
      </c>
      <c r="F101" s="10">
        <v>59671007.029999994</v>
      </c>
      <c r="G101" s="13">
        <v>531261.89</v>
      </c>
    </row>
    <row r="102" spans="1:7" x14ac:dyDescent="0.25">
      <c r="A102" s="9" t="s">
        <v>30</v>
      </c>
      <c r="B102" s="10">
        <v>0</v>
      </c>
      <c r="C102" s="13">
        <v>0</v>
      </c>
      <c r="D102" s="10">
        <v>0</v>
      </c>
      <c r="E102" s="10">
        <v>0</v>
      </c>
      <c r="F102" s="10">
        <v>0</v>
      </c>
      <c r="G102" s="13">
        <v>0</v>
      </c>
    </row>
    <row r="103" spans="1:7" x14ac:dyDescent="0.25">
      <c r="A103" s="9" t="s">
        <v>31</v>
      </c>
      <c r="B103" s="10">
        <v>7090933</v>
      </c>
      <c r="C103" s="13">
        <v>7746546.3900000006</v>
      </c>
      <c r="D103" s="10">
        <v>14837479.390000001</v>
      </c>
      <c r="E103" s="10">
        <v>14837479.390000001</v>
      </c>
      <c r="F103" s="10">
        <v>14837479.390000001</v>
      </c>
      <c r="G103" s="13">
        <v>0</v>
      </c>
    </row>
    <row r="104" spans="1:7" x14ac:dyDescent="0.25">
      <c r="A104" s="9" t="s">
        <v>32</v>
      </c>
      <c r="B104" s="10">
        <f>SUM(B105:B113)</f>
        <v>495861429</v>
      </c>
      <c r="C104" s="10">
        <f>SUM(C105:C113)</f>
        <v>143470120.99000001</v>
      </c>
      <c r="D104" s="10">
        <f t="shared" ref="D104:G104" si="13">SUM(D105:D113)</f>
        <v>639331549.98999989</v>
      </c>
      <c r="E104" s="10">
        <f t="shared" si="13"/>
        <v>599139164.5999999</v>
      </c>
      <c r="F104" s="10">
        <f t="shared" si="13"/>
        <v>599139164.5999999</v>
      </c>
      <c r="G104" s="10">
        <f t="shared" si="13"/>
        <v>40192385.390000001</v>
      </c>
    </row>
    <row r="105" spans="1:7" x14ac:dyDescent="0.25">
      <c r="A105" s="9" t="s">
        <v>33</v>
      </c>
      <c r="B105" s="10">
        <v>67846836</v>
      </c>
      <c r="C105" s="13">
        <v>5230573.7799999993</v>
      </c>
      <c r="D105" s="10">
        <v>73077409.780000001</v>
      </c>
      <c r="E105" s="10">
        <v>70471520.150000006</v>
      </c>
      <c r="F105" s="10">
        <v>70471520.150000006</v>
      </c>
      <c r="G105" s="13">
        <v>2605889.63</v>
      </c>
    </row>
    <row r="106" spans="1:7" x14ac:dyDescent="0.25">
      <c r="A106" s="9" t="s">
        <v>34</v>
      </c>
      <c r="B106" s="10">
        <v>2131778</v>
      </c>
      <c r="C106" s="13">
        <v>1140102.94</v>
      </c>
      <c r="D106" s="10">
        <v>3271880.9399999995</v>
      </c>
      <c r="E106" s="10">
        <v>3019427.83</v>
      </c>
      <c r="F106" s="10">
        <v>3019427.83</v>
      </c>
      <c r="G106" s="13">
        <v>252453.11</v>
      </c>
    </row>
    <row r="107" spans="1:7" x14ac:dyDescent="0.25">
      <c r="A107" s="9" t="s">
        <v>35</v>
      </c>
      <c r="B107" s="10">
        <v>41644745</v>
      </c>
      <c r="C107" s="13">
        <v>9703876.0000000093</v>
      </c>
      <c r="D107" s="10">
        <v>51348621</v>
      </c>
      <c r="E107" s="10">
        <v>48581905</v>
      </c>
      <c r="F107" s="10">
        <v>48581905</v>
      </c>
      <c r="G107" s="13">
        <v>2766716</v>
      </c>
    </row>
    <row r="108" spans="1:7" x14ac:dyDescent="0.25">
      <c r="A108" s="9" t="s">
        <v>36</v>
      </c>
      <c r="B108" s="10">
        <v>18088822</v>
      </c>
      <c r="C108" s="13">
        <v>52460.609999999986</v>
      </c>
      <c r="D108" s="10">
        <v>18141282.609999999</v>
      </c>
      <c r="E108" s="10">
        <v>18014857.830000002</v>
      </c>
      <c r="F108" s="10">
        <v>18014857.830000002</v>
      </c>
      <c r="G108" s="13">
        <v>126424.78</v>
      </c>
    </row>
    <row r="109" spans="1:7" x14ac:dyDescent="0.25">
      <c r="A109" s="9" t="s">
        <v>37</v>
      </c>
      <c r="B109" s="10">
        <v>363752748</v>
      </c>
      <c r="C109" s="13">
        <v>95859091.589999974</v>
      </c>
      <c r="D109" s="10">
        <v>459611839.58999997</v>
      </c>
      <c r="E109" s="10">
        <v>455147994.11999995</v>
      </c>
      <c r="F109" s="10">
        <v>455147994.11999995</v>
      </c>
      <c r="G109" s="13">
        <v>4463845.47</v>
      </c>
    </row>
    <row r="110" spans="1:7" x14ac:dyDescent="0.25">
      <c r="A110" s="9" t="s">
        <v>38</v>
      </c>
      <c r="B110" s="10">
        <v>0</v>
      </c>
      <c r="C110" s="13">
        <v>0</v>
      </c>
      <c r="D110" s="10">
        <v>0</v>
      </c>
      <c r="E110" s="10">
        <v>0</v>
      </c>
      <c r="F110" s="10">
        <v>0</v>
      </c>
      <c r="G110" s="13">
        <v>0</v>
      </c>
    </row>
    <row r="111" spans="1:7" x14ac:dyDescent="0.25">
      <c r="A111" s="9" t="s">
        <v>39</v>
      </c>
      <c r="B111" s="10">
        <v>0</v>
      </c>
      <c r="C111" s="13">
        <v>0</v>
      </c>
      <c r="D111" s="10">
        <v>0</v>
      </c>
      <c r="E111" s="10">
        <v>0</v>
      </c>
      <c r="F111" s="10">
        <v>0</v>
      </c>
      <c r="G111" s="13">
        <v>0</v>
      </c>
    </row>
    <row r="112" spans="1:7" x14ac:dyDescent="0.25">
      <c r="A112" s="9" t="s">
        <v>40</v>
      </c>
      <c r="B112" s="10">
        <v>0</v>
      </c>
      <c r="C112" s="13">
        <v>29925660.27</v>
      </c>
      <c r="D112" s="10">
        <v>29925660.27</v>
      </c>
      <c r="E112" s="10">
        <v>517003.87</v>
      </c>
      <c r="F112" s="10">
        <v>517003.87</v>
      </c>
      <c r="G112" s="13">
        <v>29408656.399999999</v>
      </c>
    </row>
    <row r="113" spans="1:7" x14ac:dyDescent="0.25">
      <c r="A113" s="9" t="s">
        <v>41</v>
      </c>
      <c r="B113" s="10">
        <v>2396500</v>
      </c>
      <c r="C113" s="13">
        <v>1558355.8</v>
      </c>
      <c r="D113" s="10">
        <v>3954855.8000000007</v>
      </c>
      <c r="E113" s="10">
        <v>3386455.8</v>
      </c>
      <c r="F113" s="10">
        <v>3386455.8</v>
      </c>
      <c r="G113" s="13">
        <v>568400</v>
      </c>
    </row>
    <row r="114" spans="1:7" ht="25.5" x14ac:dyDescent="0.25">
      <c r="A114" s="9" t="s">
        <v>42</v>
      </c>
      <c r="B114" s="10">
        <f>SUM(B115:B123)</f>
        <v>58717255</v>
      </c>
      <c r="C114" s="11">
        <f>SUM(C115:C123)</f>
        <v>-42246494.920000002</v>
      </c>
      <c r="D114" s="10">
        <f t="shared" ref="D114:G114" si="14">SUM(D115:D123)</f>
        <v>16470760.079999998</v>
      </c>
      <c r="E114" s="10">
        <f t="shared" si="14"/>
        <v>10220184.6</v>
      </c>
      <c r="F114" s="10">
        <f t="shared" si="14"/>
        <v>10220184.6</v>
      </c>
      <c r="G114" s="10">
        <f t="shared" si="14"/>
        <v>6250575.4799999995</v>
      </c>
    </row>
    <row r="115" spans="1:7" x14ac:dyDescent="0.25">
      <c r="A115" s="9" t="s">
        <v>43</v>
      </c>
      <c r="B115" s="10">
        <v>0</v>
      </c>
      <c r="C115" s="13">
        <v>0</v>
      </c>
      <c r="D115" s="10">
        <v>0</v>
      </c>
      <c r="E115" s="10">
        <v>0</v>
      </c>
      <c r="F115" s="10">
        <v>0</v>
      </c>
      <c r="G115" s="13">
        <v>0</v>
      </c>
    </row>
    <row r="116" spans="1:7" x14ac:dyDescent="0.25">
      <c r="A116" s="9" t="s">
        <v>44</v>
      </c>
      <c r="B116" s="10">
        <v>0</v>
      </c>
      <c r="C116" s="13">
        <v>0</v>
      </c>
      <c r="D116" s="10">
        <v>0</v>
      </c>
      <c r="E116" s="10">
        <v>0</v>
      </c>
      <c r="F116" s="10">
        <v>0</v>
      </c>
      <c r="G116" s="13">
        <v>0</v>
      </c>
    </row>
    <row r="117" spans="1:7" x14ac:dyDescent="0.25">
      <c r="A117" s="9" t="s">
        <v>45</v>
      </c>
      <c r="B117" s="10">
        <v>40508915</v>
      </c>
      <c r="C117" s="12">
        <v>-34258339.520000003</v>
      </c>
      <c r="D117" s="10">
        <v>6250575.4799999995</v>
      </c>
      <c r="E117" s="10">
        <v>0</v>
      </c>
      <c r="F117" s="10">
        <v>0</v>
      </c>
      <c r="G117" s="13">
        <v>6250575.4799999995</v>
      </c>
    </row>
    <row r="118" spans="1:7" x14ac:dyDescent="0.25">
      <c r="A118" s="9" t="s">
        <v>46</v>
      </c>
      <c r="B118" s="10">
        <v>18208340</v>
      </c>
      <c r="C118" s="12">
        <v>-7988155.4000000004</v>
      </c>
      <c r="D118" s="10">
        <v>10220184.6</v>
      </c>
      <c r="E118" s="10">
        <v>10220184.6</v>
      </c>
      <c r="F118" s="10">
        <v>10220184.6</v>
      </c>
      <c r="G118" s="13">
        <v>0</v>
      </c>
    </row>
    <row r="119" spans="1:7" x14ac:dyDescent="0.25">
      <c r="A119" s="9" t="s">
        <v>47</v>
      </c>
      <c r="B119" s="10">
        <v>0</v>
      </c>
      <c r="C119" s="13">
        <v>0</v>
      </c>
      <c r="D119" s="10">
        <v>0</v>
      </c>
      <c r="E119" s="10">
        <v>0</v>
      </c>
      <c r="F119" s="10">
        <v>0</v>
      </c>
      <c r="G119" s="13">
        <v>0</v>
      </c>
    </row>
    <row r="120" spans="1:7" x14ac:dyDescent="0.25">
      <c r="A120" s="9" t="s">
        <v>48</v>
      </c>
      <c r="B120" s="10">
        <v>0</v>
      </c>
      <c r="C120" s="13">
        <v>0</v>
      </c>
      <c r="D120" s="10">
        <v>0</v>
      </c>
      <c r="E120" s="10">
        <v>0</v>
      </c>
      <c r="F120" s="10">
        <v>0</v>
      </c>
      <c r="G120" s="13">
        <v>0</v>
      </c>
    </row>
    <row r="121" spans="1:7" x14ac:dyDescent="0.25">
      <c r="A121" s="9" t="s">
        <v>49</v>
      </c>
      <c r="B121" s="10">
        <v>0</v>
      </c>
      <c r="C121" s="13">
        <v>0</v>
      </c>
      <c r="D121" s="10">
        <v>0</v>
      </c>
      <c r="E121" s="10">
        <v>0</v>
      </c>
      <c r="F121" s="10">
        <v>0</v>
      </c>
      <c r="G121" s="13">
        <v>0</v>
      </c>
    </row>
    <row r="122" spans="1:7" x14ac:dyDescent="0.25">
      <c r="A122" s="9" t="s">
        <v>50</v>
      </c>
      <c r="B122" s="10">
        <v>0</v>
      </c>
      <c r="C122" s="13">
        <v>0</v>
      </c>
      <c r="D122" s="10">
        <v>0</v>
      </c>
      <c r="E122" s="10">
        <v>0</v>
      </c>
      <c r="F122" s="10">
        <v>0</v>
      </c>
      <c r="G122" s="13">
        <v>0</v>
      </c>
    </row>
    <row r="123" spans="1:7" x14ac:dyDescent="0.25">
      <c r="A123" s="9" t="s">
        <v>51</v>
      </c>
      <c r="B123" s="10">
        <v>0</v>
      </c>
      <c r="C123" s="13">
        <v>0</v>
      </c>
      <c r="D123" s="10">
        <v>0</v>
      </c>
      <c r="E123" s="10">
        <v>0</v>
      </c>
      <c r="F123" s="10">
        <v>0</v>
      </c>
      <c r="G123" s="13">
        <v>0</v>
      </c>
    </row>
    <row r="124" spans="1:7" x14ac:dyDescent="0.25">
      <c r="A124" s="9" t="s">
        <v>52</v>
      </c>
      <c r="B124" s="10">
        <f>SUM(B125:B133)</f>
        <v>146569511</v>
      </c>
      <c r="C124" s="11">
        <f>SUM(C125:C133)</f>
        <v>-9137695.0199999884</v>
      </c>
      <c r="D124" s="10">
        <f t="shared" ref="D124:G124" si="15">SUM(D125:D133)</f>
        <v>137431815.98000002</v>
      </c>
      <c r="E124" s="10">
        <f t="shared" si="15"/>
        <v>125729464.99999999</v>
      </c>
      <c r="F124" s="10">
        <f t="shared" si="15"/>
        <v>125729464.99999999</v>
      </c>
      <c r="G124" s="10">
        <f t="shared" si="15"/>
        <v>11702350.979999999</v>
      </c>
    </row>
    <row r="125" spans="1:7" x14ac:dyDescent="0.25">
      <c r="A125" s="9" t="s">
        <v>53</v>
      </c>
      <c r="B125" s="10">
        <v>3500137</v>
      </c>
      <c r="C125" s="13">
        <v>18352885.790000003</v>
      </c>
      <c r="D125" s="10">
        <v>21853022.790000003</v>
      </c>
      <c r="E125" s="10">
        <v>13463441.109999999</v>
      </c>
      <c r="F125" s="10">
        <v>13463441.109999999</v>
      </c>
      <c r="G125" s="13">
        <v>8389581.6799999997</v>
      </c>
    </row>
    <row r="126" spans="1:7" x14ac:dyDescent="0.25">
      <c r="A126" s="9" t="s">
        <v>54</v>
      </c>
      <c r="B126" s="10">
        <v>3000000</v>
      </c>
      <c r="C126" s="12">
        <v>-184309.34999999963</v>
      </c>
      <c r="D126" s="10">
        <v>2815690.6500000004</v>
      </c>
      <c r="E126" s="10">
        <v>1470320.3</v>
      </c>
      <c r="F126" s="10">
        <v>1470320.3</v>
      </c>
      <c r="G126" s="13">
        <v>1345370.35</v>
      </c>
    </row>
    <row r="127" spans="1:7" x14ac:dyDescent="0.25">
      <c r="A127" s="9" t="s">
        <v>55</v>
      </c>
      <c r="B127" s="10">
        <v>0</v>
      </c>
      <c r="C127" s="13">
        <v>0</v>
      </c>
      <c r="D127" s="10">
        <v>0</v>
      </c>
      <c r="E127" s="10">
        <v>0</v>
      </c>
      <c r="F127" s="10">
        <v>0</v>
      </c>
      <c r="G127" s="13">
        <v>0</v>
      </c>
    </row>
    <row r="128" spans="1:7" x14ac:dyDescent="0.25">
      <c r="A128" s="9" t="s">
        <v>56</v>
      </c>
      <c r="B128" s="10">
        <v>107526811</v>
      </c>
      <c r="C128" s="12">
        <v>-79625768.129999995</v>
      </c>
      <c r="D128" s="10">
        <v>27901042.869999997</v>
      </c>
      <c r="E128" s="10">
        <v>26931749.189999998</v>
      </c>
      <c r="F128" s="10">
        <v>26931749.189999998</v>
      </c>
      <c r="G128" s="13">
        <v>969293.68</v>
      </c>
    </row>
    <row r="129" spans="1:7" x14ac:dyDescent="0.25">
      <c r="A129" s="9" t="s">
        <v>57</v>
      </c>
      <c r="B129" s="10">
        <v>7852272</v>
      </c>
      <c r="C129" s="13">
        <v>1534216</v>
      </c>
      <c r="D129" s="10">
        <v>9386488</v>
      </c>
      <c r="E129" s="10">
        <v>9386488</v>
      </c>
      <c r="F129" s="10">
        <v>9386488</v>
      </c>
      <c r="G129" s="13">
        <v>0</v>
      </c>
    </row>
    <row r="130" spans="1:7" x14ac:dyDescent="0.25">
      <c r="A130" s="9" t="s">
        <v>58</v>
      </c>
      <c r="B130" s="10">
        <v>24690291</v>
      </c>
      <c r="C130" s="13">
        <v>49557536.670000002</v>
      </c>
      <c r="D130" s="10">
        <v>74247827.670000002</v>
      </c>
      <c r="E130" s="10">
        <v>73249722.399999991</v>
      </c>
      <c r="F130" s="10">
        <v>73249722.399999991</v>
      </c>
      <c r="G130" s="13">
        <v>998105.27</v>
      </c>
    </row>
    <row r="131" spans="1:7" x14ac:dyDescent="0.25">
      <c r="A131" s="9" t="s">
        <v>59</v>
      </c>
      <c r="B131" s="10">
        <v>0</v>
      </c>
      <c r="C131" s="13">
        <v>0</v>
      </c>
      <c r="D131" s="10">
        <v>0</v>
      </c>
      <c r="E131" s="10">
        <v>0</v>
      </c>
      <c r="F131" s="10">
        <v>0</v>
      </c>
      <c r="G131" s="13">
        <v>0</v>
      </c>
    </row>
    <row r="132" spans="1:7" x14ac:dyDescent="0.25">
      <c r="A132" s="9" t="s">
        <v>60</v>
      </c>
      <c r="B132" s="10">
        <v>0</v>
      </c>
      <c r="C132" s="13">
        <v>0</v>
      </c>
      <c r="D132" s="10">
        <v>0</v>
      </c>
      <c r="E132" s="10">
        <v>0</v>
      </c>
      <c r="F132" s="10">
        <v>0</v>
      </c>
      <c r="G132" s="13">
        <v>0</v>
      </c>
    </row>
    <row r="133" spans="1:7" x14ac:dyDescent="0.25">
      <c r="A133" s="9" t="s">
        <v>61</v>
      </c>
      <c r="B133" s="10">
        <v>0</v>
      </c>
      <c r="C133" s="13">
        <v>1227744</v>
      </c>
      <c r="D133" s="10">
        <v>1227744</v>
      </c>
      <c r="E133" s="10">
        <v>1227744</v>
      </c>
      <c r="F133" s="10">
        <v>1227744</v>
      </c>
      <c r="G133" s="13">
        <v>0</v>
      </c>
    </row>
    <row r="134" spans="1:7" x14ac:dyDescent="0.25">
      <c r="A134" s="9" t="s">
        <v>62</v>
      </c>
      <c r="B134" s="10">
        <f>SUM(B135:B137)</f>
        <v>496895690</v>
      </c>
      <c r="C134" s="10">
        <f>SUM(C135:C137)</f>
        <v>140978315.69000003</v>
      </c>
      <c r="D134" s="10">
        <f t="shared" ref="D134:G134" si="16">SUM(D135:D137)</f>
        <v>637874005.69000006</v>
      </c>
      <c r="E134" s="10">
        <f t="shared" si="16"/>
        <v>334060167.73999995</v>
      </c>
      <c r="F134" s="10">
        <f t="shared" si="16"/>
        <v>334060167.73999995</v>
      </c>
      <c r="G134" s="10">
        <f t="shared" si="16"/>
        <v>303813837.94999987</v>
      </c>
    </row>
    <row r="135" spans="1:7" x14ac:dyDescent="0.25">
      <c r="A135" s="9" t="s">
        <v>63</v>
      </c>
      <c r="B135" s="10">
        <v>496895690</v>
      </c>
      <c r="C135" s="13">
        <v>140978315.69000003</v>
      </c>
      <c r="D135" s="10">
        <v>637874005.69000006</v>
      </c>
      <c r="E135" s="10">
        <v>334060167.73999995</v>
      </c>
      <c r="F135" s="10">
        <v>334060167.73999995</v>
      </c>
      <c r="G135" s="13">
        <v>303813837.94999987</v>
      </c>
    </row>
    <row r="136" spans="1:7" x14ac:dyDescent="0.25">
      <c r="A136" s="9" t="s">
        <v>64</v>
      </c>
      <c r="B136" s="10">
        <v>0</v>
      </c>
      <c r="C136" s="13">
        <v>0</v>
      </c>
      <c r="D136" s="10">
        <v>0</v>
      </c>
      <c r="E136" s="10">
        <v>0</v>
      </c>
      <c r="F136" s="10">
        <v>0</v>
      </c>
      <c r="G136" s="13">
        <v>0</v>
      </c>
    </row>
    <row r="137" spans="1:7" x14ac:dyDescent="0.25">
      <c r="A137" s="9" t="s">
        <v>65</v>
      </c>
      <c r="B137" s="10">
        <v>0</v>
      </c>
      <c r="C137" s="13">
        <v>0</v>
      </c>
      <c r="D137" s="10">
        <v>0</v>
      </c>
      <c r="E137" s="10">
        <v>0</v>
      </c>
      <c r="F137" s="10">
        <v>0</v>
      </c>
      <c r="G137" s="13">
        <v>0</v>
      </c>
    </row>
    <row r="138" spans="1:7" x14ac:dyDescent="0.25">
      <c r="A138" s="9" t="s">
        <v>66</v>
      </c>
      <c r="B138" s="10">
        <f>SUM(B139:B146)</f>
        <v>0</v>
      </c>
      <c r="C138" s="10">
        <f>SUM(C139:C146)</f>
        <v>7501423.2799999993</v>
      </c>
      <c r="D138" s="10">
        <f t="shared" ref="D138:G138" si="17">SUM(D139:D146)</f>
        <v>7501423.2799999993</v>
      </c>
      <c r="E138" s="10">
        <f t="shared" si="17"/>
        <v>7501423.2799999993</v>
      </c>
      <c r="F138" s="10">
        <f t="shared" si="17"/>
        <v>7501423.2799999993</v>
      </c>
      <c r="G138" s="10">
        <f t="shared" si="17"/>
        <v>0</v>
      </c>
    </row>
    <row r="139" spans="1:7" x14ac:dyDescent="0.25">
      <c r="A139" s="9" t="s">
        <v>67</v>
      </c>
      <c r="B139" s="10">
        <v>0</v>
      </c>
      <c r="C139" s="13">
        <v>0</v>
      </c>
      <c r="D139" s="10">
        <v>0</v>
      </c>
      <c r="E139" s="10">
        <v>0</v>
      </c>
      <c r="F139" s="10">
        <v>0</v>
      </c>
      <c r="G139" s="13">
        <v>0</v>
      </c>
    </row>
    <row r="140" spans="1:7" x14ac:dyDescent="0.25">
      <c r="A140" s="9" t="s">
        <v>68</v>
      </c>
      <c r="B140" s="10">
        <v>0</v>
      </c>
      <c r="C140" s="13">
        <v>0</v>
      </c>
      <c r="D140" s="10">
        <v>0</v>
      </c>
      <c r="E140" s="10">
        <v>0</v>
      </c>
      <c r="F140" s="10">
        <v>0</v>
      </c>
      <c r="G140" s="13">
        <v>0</v>
      </c>
    </row>
    <row r="141" spans="1:7" x14ac:dyDescent="0.25">
      <c r="A141" s="9" t="s">
        <v>69</v>
      </c>
      <c r="B141" s="10">
        <v>0</v>
      </c>
      <c r="C141" s="13">
        <v>0</v>
      </c>
      <c r="D141" s="10">
        <v>0</v>
      </c>
      <c r="E141" s="10">
        <v>0</v>
      </c>
      <c r="F141" s="10">
        <v>0</v>
      </c>
      <c r="G141" s="13">
        <v>0</v>
      </c>
    </row>
    <row r="142" spans="1:7" x14ac:dyDescent="0.25">
      <c r="A142" s="9" t="s">
        <v>70</v>
      </c>
      <c r="B142" s="10">
        <v>0</v>
      </c>
      <c r="C142" s="13">
        <v>0</v>
      </c>
      <c r="D142" s="10">
        <v>0</v>
      </c>
      <c r="E142" s="10">
        <v>0</v>
      </c>
      <c r="F142" s="10">
        <v>0</v>
      </c>
      <c r="G142" s="13">
        <v>0</v>
      </c>
    </row>
    <row r="143" spans="1:7" x14ac:dyDescent="0.25">
      <c r="A143" s="9" t="s">
        <v>71</v>
      </c>
      <c r="B143" s="10">
        <v>0</v>
      </c>
      <c r="C143" s="13">
        <v>7501423.2799999993</v>
      </c>
      <c r="D143" s="10">
        <v>7501423.2799999993</v>
      </c>
      <c r="E143" s="10">
        <v>7501423.2799999993</v>
      </c>
      <c r="F143" s="10">
        <v>7501423.2799999993</v>
      </c>
      <c r="G143" s="13">
        <v>0</v>
      </c>
    </row>
    <row r="144" spans="1:7" x14ac:dyDescent="0.25">
      <c r="A144" s="9" t="s">
        <v>72</v>
      </c>
      <c r="B144" s="10">
        <v>0</v>
      </c>
      <c r="C144" s="13">
        <v>0</v>
      </c>
      <c r="D144" s="10">
        <v>0</v>
      </c>
      <c r="E144" s="10">
        <v>0</v>
      </c>
      <c r="F144" s="10">
        <v>0</v>
      </c>
      <c r="G144" s="13">
        <v>0</v>
      </c>
    </row>
    <row r="145" spans="1:9" x14ac:dyDescent="0.25">
      <c r="A145" s="9" t="s">
        <v>73</v>
      </c>
      <c r="B145" s="10">
        <v>0</v>
      </c>
      <c r="C145" s="13">
        <v>0</v>
      </c>
      <c r="D145" s="10">
        <v>0</v>
      </c>
      <c r="E145" s="10">
        <v>0</v>
      </c>
      <c r="F145" s="10">
        <v>0</v>
      </c>
      <c r="G145" s="13">
        <v>0</v>
      </c>
    </row>
    <row r="146" spans="1:9" x14ac:dyDescent="0.25">
      <c r="A146" s="9" t="s">
        <v>74</v>
      </c>
      <c r="B146" s="10">
        <v>0</v>
      </c>
      <c r="C146" s="13">
        <v>0</v>
      </c>
      <c r="D146" s="10">
        <v>0</v>
      </c>
      <c r="E146" s="10">
        <v>0</v>
      </c>
      <c r="F146" s="10">
        <v>0</v>
      </c>
      <c r="G146" s="13">
        <v>0</v>
      </c>
    </row>
    <row r="147" spans="1:9" x14ac:dyDescent="0.25">
      <c r="A147" s="9" t="s">
        <v>75</v>
      </c>
      <c r="B147" s="10">
        <f>SUM(B148:B150)</f>
        <v>0</v>
      </c>
      <c r="C147" s="10">
        <f t="shared" ref="C147:G147" si="18">SUM(C148:C150)</f>
        <v>0</v>
      </c>
      <c r="D147" s="10">
        <f t="shared" si="18"/>
        <v>0</v>
      </c>
      <c r="E147" s="10">
        <f t="shared" si="18"/>
        <v>0</v>
      </c>
      <c r="F147" s="10">
        <f t="shared" si="18"/>
        <v>0</v>
      </c>
      <c r="G147" s="10">
        <f t="shared" si="18"/>
        <v>0</v>
      </c>
    </row>
    <row r="148" spans="1:9" x14ac:dyDescent="0.25">
      <c r="A148" s="9" t="s">
        <v>76</v>
      </c>
      <c r="B148" s="10">
        <v>0</v>
      </c>
      <c r="C148" s="13">
        <v>0</v>
      </c>
      <c r="D148" s="10">
        <v>0</v>
      </c>
      <c r="E148" s="10">
        <v>0</v>
      </c>
      <c r="F148" s="10">
        <v>0</v>
      </c>
      <c r="G148" s="13">
        <v>0</v>
      </c>
    </row>
    <row r="149" spans="1:9" x14ac:dyDescent="0.25">
      <c r="A149" s="9" t="s">
        <v>77</v>
      </c>
      <c r="B149" s="10">
        <v>0</v>
      </c>
      <c r="C149" s="13">
        <v>0</v>
      </c>
      <c r="D149" s="10">
        <v>0</v>
      </c>
      <c r="E149" s="10">
        <v>0</v>
      </c>
      <c r="F149" s="10">
        <v>0</v>
      </c>
      <c r="G149" s="13">
        <v>0</v>
      </c>
    </row>
    <row r="150" spans="1:9" x14ac:dyDescent="0.25">
      <c r="A150" s="9" t="s">
        <v>78</v>
      </c>
      <c r="B150" s="10">
        <v>0</v>
      </c>
      <c r="C150" s="13">
        <v>0</v>
      </c>
      <c r="D150" s="10">
        <v>0</v>
      </c>
      <c r="E150" s="10">
        <v>0</v>
      </c>
      <c r="F150" s="10">
        <v>0</v>
      </c>
      <c r="G150" s="13">
        <v>0</v>
      </c>
    </row>
    <row r="151" spans="1:9" x14ac:dyDescent="0.25">
      <c r="A151" s="9" t="s">
        <v>79</v>
      </c>
      <c r="B151" s="10">
        <f t="shared" ref="B151:G151" si="19">SUM(B152:B158)</f>
        <v>0</v>
      </c>
      <c r="C151" s="10">
        <f>SUM(C152:C158)</f>
        <v>0</v>
      </c>
      <c r="D151" s="10">
        <f t="shared" si="19"/>
        <v>0</v>
      </c>
      <c r="E151" s="10">
        <f t="shared" si="19"/>
        <v>0</v>
      </c>
      <c r="F151" s="10">
        <f t="shared" si="19"/>
        <v>0</v>
      </c>
      <c r="G151" s="10">
        <f t="shared" si="19"/>
        <v>0</v>
      </c>
    </row>
    <row r="152" spans="1:9" x14ac:dyDescent="0.25">
      <c r="A152" s="9" t="s">
        <v>80</v>
      </c>
      <c r="B152" s="10">
        <v>0</v>
      </c>
      <c r="C152" s="13">
        <v>0</v>
      </c>
      <c r="D152" s="10">
        <v>0</v>
      </c>
      <c r="E152" s="10">
        <v>0</v>
      </c>
      <c r="F152" s="10">
        <v>0</v>
      </c>
      <c r="G152" s="13">
        <v>0</v>
      </c>
    </row>
    <row r="153" spans="1:9" x14ac:dyDescent="0.25">
      <c r="A153" s="9" t="s">
        <v>81</v>
      </c>
      <c r="B153" s="10">
        <v>0</v>
      </c>
      <c r="C153" s="13">
        <v>0</v>
      </c>
      <c r="D153" s="10">
        <v>0</v>
      </c>
      <c r="E153" s="10">
        <v>0</v>
      </c>
      <c r="F153" s="10">
        <v>0</v>
      </c>
      <c r="G153" s="13">
        <v>0</v>
      </c>
    </row>
    <row r="154" spans="1:9" x14ac:dyDescent="0.25">
      <c r="A154" s="9" t="s">
        <v>82</v>
      </c>
      <c r="B154" s="10">
        <v>0</v>
      </c>
      <c r="C154" s="13">
        <v>0</v>
      </c>
      <c r="D154" s="10">
        <v>0</v>
      </c>
      <c r="E154" s="10">
        <v>0</v>
      </c>
      <c r="F154" s="10">
        <v>0</v>
      </c>
      <c r="G154" s="13">
        <v>0</v>
      </c>
    </row>
    <row r="155" spans="1:9" x14ac:dyDescent="0.25">
      <c r="A155" s="9" t="s">
        <v>83</v>
      </c>
      <c r="B155" s="10">
        <v>0</v>
      </c>
      <c r="C155" s="13">
        <v>0</v>
      </c>
      <c r="D155" s="10">
        <v>0</v>
      </c>
      <c r="E155" s="10">
        <v>0</v>
      </c>
      <c r="F155" s="10">
        <v>0</v>
      </c>
      <c r="G155" s="13">
        <v>0</v>
      </c>
    </row>
    <row r="156" spans="1:9" x14ac:dyDescent="0.25">
      <c r="A156" s="9" t="s">
        <v>84</v>
      </c>
      <c r="B156" s="10">
        <v>0</v>
      </c>
      <c r="C156" s="13">
        <v>0</v>
      </c>
      <c r="D156" s="10">
        <v>0</v>
      </c>
      <c r="E156" s="10">
        <v>0</v>
      </c>
      <c r="F156" s="10">
        <v>0</v>
      </c>
      <c r="G156" s="13">
        <v>0</v>
      </c>
    </row>
    <row r="157" spans="1:9" x14ac:dyDescent="0.25">
      <c r="A157" s="9" t="s">
        <v>85</v>
      </c>
      <c r="B157" s="10">
        <v>0</v>
      </c>
      <c r="C157" s="13">
        <v>0</v>
      </c>
      <c r="D157" s="10">
        <v>0</v>
      </c>
      <c r="E157" s="10">
        <v>0</v>
      </c>
      <c r="F157" s="10">
        <v>0</v>
      </c>
      <c r="G157" s="13">
        <v>0</v>
      </c>
    </row>
    <row r="158" spans="1:9" x14ac:dyDescent="0.25">
      <c r="A158" s="9" t="s">
        <v>86</v>
      </c>
      <c r="B158" s="10">
        <v>0</v>
      </c>
      <c r="C158" s="13">
        <v>0</v>
      </c>
      <c r="D158" s="10">
        <v>0</v>
      </c>
      <c r="E158" s="10">
        <v>0</v>
      </c>
      <c r="F158" s="10">
        <v>0</v>
      </c>
      <c r="G158" s="13">
        <v>0</v>
      </c>
      <c r="I158" s="18"/>
    </row>
    <row r="159" spans="1:9" x14ac:dyDescent="0.25">
      <c r="A159" s="9"/>
      <c r="B159" s="10"/>
      <c r="C159" s="10"/>
      <c r="D159" s="10"/>
      <c r="E159" s="10"/>
      <c r="F159" s="10"/>
      <c r="G159" s="10"/>
      <c r="I159" s="18"/>
    </row>
    <row r="160" spans="1:9" x14ac:dyDescent="0.25">
      <c r="A160" s="19" t="s">
        <v>88</v>
      </c>
      <c r="B160" s="7">
        <f>B10+B85</f>
        <v>7609755141</v>
      </c>
      <c r="C160" s="7">
        <f t="shared" ref="C160:G160" si="20">C10+C85</f>
        <v>1570913274.2070003</v>
      </c>
      <c r="D160" s="7">
        <f t="shared" si="20"/>
        <v>9180668415.2069988</v>
      </c>
      <c r="E160" s="7">
        <f t="shared" si="20"/>
        <v>8223505530.2900009</v>
      </c>
      <c r="F160" s="7">
        <f t="shared" si="20"/>
        <v>8223505530.2900009</v>
      </c>
      <c r="G160" s="7">
        <f t="shared" si="20"/>
        <v>957162884.91700006</v>
      </c>
      <c r="I160" s="18"/>
    </row>
    <row r="161" spans="1:9" ht="13.5" thickBot="1" x14ac:dyDescent="0.3">
      <c r="A161" s="20"/>
      <c r="B161" s="21"/>
      <c r="C161" s="21"/>
      <c r="D161" s="21"/>
      <c r="E161" s="21"/>
      <c r="F161" s="21"/>
      <c r="G161" s="21"/>
      <c r="I161" s="18"/>
    </row>
    <row r="162" spans="1:9" ht="13.5" customHeight="1" x14ac:dyDescent="0.25">
      <c r="A162" s="46" t="s">
        <v>89</v>
      </c>
      <c r="B162" s="46"/>
      <c r="C162" s="46"/>
      <c r="D162" s="46"/>
      <c r="E162" s="46"/>
      <c r="F162" s="46"/>
      <c r="G162" s="46"/>
      <c r="I162" s="18"/>
    </row>
    <row r="163" spans="1:9" x14ac:dyDescent="0.2">
      <c r="A163" s="28"/>
      <c r="B163" s="28"/>
      <c r="C163" s="28"/>
      <c r="D163" s="28"/>
      <c r="E163" s="26"/>
      <c r="F163" s="26"/>
      <c r="G163" s="26"/>
      <c r="I163" s="27"/>
    </row>
    <row r="164" spans="1:9" x14ac:dyDescent="0.25">
      <c r="A164" s="22"/>
      <c r="B164" s="26"/>
      <c r="C164" s="26"/>
      <c r="D164" s="26"/>
      <c r="E164" s="26"/>
      <c r="F164" s="26"/>
      <c r="G164" s="26"/>
      <c r="I164" s="27"/>
    </row>
    <row r="165" spans="1:9" x14ac:dyDescent="0.25">
      <c r="A165" s="22"/>
      <c r="B165" s="26"/>
      <c r="C165" s="26"/>
      <c r="D165" s="26"/>
      <c r="E165" s="26"/>
      <c r="F165" s="26"/>
      <c r="G165" s="26"/>
      <c r="I165" s="27"/>
    </row>
    <row r="167" spans="1:9" x14ac:dyDescent="0.25">
      <c r="B167" s="23"/>
      <c r="C167" s="23"/>
      <c r="D167" s="23"/>
      <c r="E167" s="23"/>
      <c r="F167" s="23"/>
      <c r="G167" s="23"/>
    </row>
    <row r="168" spans="1:9" x14ac:dyDescent="0.25">
      <c r="B168" s="23"/>
      <c r="C168" s="23"/>
      <c r="D168" s="23"/>
      <c r="E168" s="23"/>
      <c r="F168" s="23"/>
      <c r="G168" s="23"/>
    </row>
    <row r="171" spans="1:9" x14ac:dyDescent="0.25">
      <c r="A171" s="22"/>
      <c r="E171" s="24"/>
    </row>
    <row r="172" spans="1:9" x14ac:dyDescent="0.25">
      <c r="A172" s="25"/>
      <c r="E172" s="24"/>
    </row>
  </sheetData>
  <mergeCells count="10">
    <mergeCell ref="A163:D163"/>
    <mergeCell ref="A7:A9"/>
    <mergeCell ref="B7:F8"/>
    <mergeCell ref="G7:G9"/>
    <mergeCell ref="A2:G2"/>
    <mergeCell ref="A3:G3"/>
    <mergeCell ref="A4:G4"/>
    <mergeCell ref="A5:G5"/>
    <mergeCell ref="A6:G6"/>
    <mergeCell ref="A162:G162"/>
  </mergeCells>
  <printOptions horizontalCentered="1"/>
  <pageMargins left="0.11811023622047245" right="0.11811023622047245" top="0.15748031496062992" bottom="0.15748031496062992" header="0.31496062992125984" footer="0.31496062992125984"/>
  <pageSetup scale="52" fitToHeight="0" orientation="portrait" r:id="rId1"/>
  <rowBreaks count="1" manualBreakCount="1">
    <brk id="8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F6a_EAEPED_COG</vt:lpstr>
      <vt:lpstr>'F6a_EAEPED_COG'!Área_de_impresión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Juarez Michaus</dc:creator>
  <cp:lastModifiedBy>Mary Carmen Martinez Hernandez</cp:lastModifiedBy>
  <cp:lastPrinted>2026-03-10T20:43:50Z</cp:lastPrinted>
  <dcterms:created xsi:type="dcterms:W3CDTF">2026-01-23T01:22:55Z</dcterms:created>
  <dcterms:modified xsi:type="dcterms:W3CDTF">2026-03-10T20:44:32Z</dcterms:modified>
</cp:coreProperties>
</file>