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.Martinez\Documents\TRANSPARENCIA\INTEGRACION DE INOFRMACION PARA SUSTITUIR EL PORTAL DE TRANSPARENCIA\LDF\"/>
    </mc:Choice>
  </mc:AlternateContent>
  <bookViews>
    <workbookView xWindow="0" yWindow="0" windowWidth="28800" windowHeight="11010"/>
  </bookViews>
  <sheets>
    <sheet name="F6d_EAEPED_CF" sheetId="1" r:id="rId1"/>
  </sheets>
  <definedNames>
    <definedName name="_xlnm._FilterDatabase" localSheetId="0" hidden="1">F6d_EAEPED_CF!$A$12:$G$20</definedName>
    <definedName name="_xlnm.Print_Area" localSheetId="0">F6d_EAEPED_CF!$A$1:$G$87</definedName>
    <definedName name="_xlnm.Print_Titles" localSheetId="0">F6d_EAEPED_CF!$2:$9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F79" i="1"/>
  <c r="E79" i="1"/>
  <c r="D79" i="1"/>
  <c r="C79" i="1"/>
  <c r="B79" i="1"/>
  <c r="G68" i="1"/>
  <c r="F68" i="1"/>
  <c r="C68" i="1"/>
  <c r="E68" i="1"/>
  <c r="D68" i="1"/>
  <c r="B68" i="1"/>
  <c r="G59" i="1"/>
  <c r="F59" i="1"/>
  <c r="E59" i="1"/>
  <c r="D59" i="1"/>
  <c r="C59" i="1"/>
  <c r="B59" i="1"/>
  <c r="E49" i="1"/>
  <c r="D49" i="1"/>
  <c r="C49" i="1"/>
  <c r="B49" i="1"/>
  <c r="G49" i="1"/>
  <c r="F49" i="1"/>
  <c r="F48" i="1" s="1"/>
  <c r="G42" i="1"/>
  <c r="F42" i="1"/>
  <c r="E42" i="1"/>
  <c r="D42" i="1"/>
  <c r="C42" i="1"/>
  <c r="B42" i="1"/>
  <c r="E31" i="1"/>
  <c r="F31" i="1"/>
  <c r="C31" i="1"/>
  <c r="B31" i="1"/>
  <c r="G31" i="1"/>
  <c r="D31" i="1"/>
  <c r="E22" i="1"/>
  <c r="D22" i="1"/>
  <c r="C22" i="1"/>
  <c r="B22" i="1"/>
  <c r="G22" i="1"/>
  <c r="F22" i="1"/>
  <c r="E12" i="1"/>
  <c r="D12" i="1"/>
  <c r="G12" i="1"/>
  <c r="F12" i="1"/>
  <c r="C12" i="1"/>
  <c r="B12" i="1"/>
  <c r="E11" i="1" l="1"/>
  <c r="E48" i="1"/>
  <c r="G48" i="1"/>
  <c r="F11" i="1"/>
  <c r="F85" i="1" s="1"/>
  <c r="B48" i="1"/>
  <c r="G11" i="1"/>
  <c r="D11" i="1"/>
  <c r="D48" i="1"/>
  <c r="B11" i="1"/>
  <c r="C11" i="1"/>
  <c r="C48" i="1"/>
  <c r="G85" i="1" l="1"/>
  <c r="E85" i="1"/>
  <c r="B85" i="1"/>
  <c r="D85" i="1"/>
  <c r="C85" i="1"/>
</calcChain>
</file>

<file path=xl/sharedStrings.xml><?xml version="1.0" encoding="utf-8"?>
<sst xmlns="http://schemas.openxmlformats.org/spreadsheetml/2006/main" count="81" uniqueCount="49">
  <si>
    <t>Municipio de Querétaro</t>
  </si>
  <si>
    <t>Estado Analítico del Ejercicio del Presupuesto de Egresos Detallado - LDF</t>
  </si>
  <si>
    <t>Clasificación Funcional (Finalidad y Función)</t>
  </si>
  <si>
    <t>Del 1 de Enero al 31 de Diciembre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</si>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</sst>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right" vertical="center" wrapText="1"/>
    </xf>
    <xf numFmtId="43" fontId="2" fillId="0" borderId="6" xfId="2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vertical="center"/>
    </xf>
    <xf numFmtId="43" fontId="3" fillId="0" borderId="6" xfId="2" applyFont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horizontal="right" vertical="center" wrapText="1"/>
    </xf>
    <xf numFmtId="43" fontId="2" fillId="0" borderId="13" xfId="2" applyFont="1" applyBorder="1" applyAlignment="1">
      <alignment horizontal="right" vertical="center" wrapText="1"/>
    </xf>
    <xf numFmtId="43" fontId="2" fillId="0" borderId="6" xfId="2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43" fontId="3" fillId="0" borderId="6" xfId="2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5" fillId="0" borderId="0" xfId="1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G96"/>
  <sheetViews>
    <sheetView tabSelected="1" view="pageBreakPreview" topLeftCell="A67" zoomScaleNormal="100" zoomScaleSheetLayoutView="100" workbookViewId="0">
      <selection activeCell="A87" sqref="A87:G87"/>
    </sheetView>
  </sheetViews>
  <sheetFormatPr baseColWidth="10" defaultColWidth="11" defaultRowHeight="12.75" x14ac:dyDescent="0.25"/>
  <cols>
    <col min="1" max="1" width="57.28515625" style="2" customWidth="1"/>
    <col min="2" max="2" width="22.7109375" style="1" bestFit="1" customWidth="1"/>
    <col min="3" max="3" width="23" style="1" bestFit="1" customWidth="1"/>
    <col min="4" max="4" width="22.28515625" style="1" bestFit="1" customWidth="1"/>
    <col min="5" max="6" width="22.7109375" style="1" bestFit="1" customWidth="1"/>
    <col min="7" max="7" width="20.42578125" style="1" bestFit="1" customWidth="1"/>
    <col min="8" max="16384" width="11" style="1"/>
  </cols>
  <sheetData>
    <row r="1" spans="1:7" ht="3" customHeight="1" thickBot="1" x14ac:dyDescent="0.3"/>
    <row r="2" spans="1:7" x14ac:dyDescent="0.25">
      <c r="A2" s="36" t="s">
        <v>0</v>
      </c>
      <c r="B2" s="37"/>
      <c r="C2" s="37"/>
      <c r="D2" s="37"/>
      <c r="E2" s="37"/>
      <c r="F2" s="37"/>
      <c r="G2" s="38"/>
    </row>
    <row r="3" spans="1:7" x14ac:dyDescent="0.25">
      <c r="A3" s="39" t="s">
        <v>1</v>
      </c>
      <c r="B3" s="40"/>
      <c r="C3" s="40"/>
      <c r="D3" s="40"/>
      <c r="E3" s="40"/>
      <c r="F3" s="40"/>
      <c r="G3" s="41"/>
    </row>
    <row r="4" spans="1:7" x14ac:dyDescent="0.25">
      <c r="A4" s="39" t="s">
        <v>2</v>
      </c>
      <c r="B4" s="40"/>
      <c r="C4" s="40"/>
      <c r="D4" s="40"/>
      <c r="E4" s="40"/>
      <c r="F4" s="40"/>
      <c r="G4" s="41"/>
    </row>
    <row r="5" spans="1:7" ht="13.5" customHeight="1" x14ac:dyDescent="0.25">
      <c r="A5" s="26" t="s">
        <v>3</v>
      </c>
      <c r="B5" s="42"/>
      <c r="C5" s="42"/>
      <c r="D5" s="42"/>
      <c r="E5" s="42"/>
      <c r="F5" s="42"/>
      <c r="G5" s="43"/>
    </row>
    <row r="6" spans="1:7" ht="13.5" thickBot="1" x14ac:dyDescent="0.3">
      <c r="A6" s="44" t="s">
        <v>4</v>
      </c>
      <c r="B6" s="45"/>
      <c r="C6" s="45"/>
      <c r="D6" s="45"/>
      <c r="E6" s="45"/>
      <c r="F6" s="45"/>
      <c r="G6" s="46"/>
    </row>
    <row r="7" spans="1:7" ht="15.75" customHeight="1" x14ac:dyDescent="0.25">
      <c r="A7" s="25" t="s">
        <v>5</v>
      </c>
      <c r="B7" s="25" t="s">
        <v>6</v>
      </c>
      <c r="C7" s="28"/>
      <c r="D7" s="28"/>
      <c r="E7" s="28"/>
      <c r="F7" s="29"/>
      <c r="G7" s="32" t="s">
        <v>7</v>
      </c>
    </row>
    <row r="8" spans="1:7" ht="15.75" customHeight="1" thickBot="1" x14ac:dyDescent="0.3">
      <c r="A8" s="26"/>
      <c r="B8" s="27"/>
      <c r="C8" s="30"/>
      <c r="D8" s="30"/>
      <c r="E8" s="30"/>
      <c r="F8" s="31"/>
      <c r="G8" s="33"/>
    </row>
    <row r="9" spans="1:7" ht="26.25" thickBot="1" x14ac:dyDescent="0.3">
      <c r="A9" s="27"/>
      <c r="B9" s="4" t="s">
        <v>8</v>
      </c>
      <c r="C9" s="3" t="s">
        <v>9</v>
      </c>
      <c r="D9" s="3" t="s">
        <v>10</v>
      </c>
      <c r="E9" s="3" t="s">
        <v>11</v>
      </c>
      <c r="F9" s="3" t="s">
        <v>12</v>
      </c>
      <c r="G9" s="34"/>
    </row>
    <row r="10" spans="1:7" x14ac:dyDescent="0.25">
      <c r="A10" s="5"/>
      <c r="B10" s="6"/>
      <c r="C10" s="7"/>
      <c r="D10" s="6"/>
      <c r="E10" s="6"/>
      <c r="F10" s="6"/>
      <c r="G10" s="6"/>
    </row>
    <row r="11" spans="1:7" x14ac:dyDescent="0.25">
      <c r="A11" s="8" t="s">
        <v>13</v>
      </c>
      <c r="B11" s="9">
        <f>B12+B22+B31+B42</f>
        <v>6295717679</v>
      </c>
      <c r="C11" s="10">
        <f t="shared" ref="C11:G11" si="0">C12+C22+C31+C42</f>
        <v>1300226781.2970006</v>
      </c>
      <c r="D11" s="9">
        <f t="shared" si="0"/>
        <v>7595944460.2969971</v>
      </c>
      <c r="E11" s="9">
        <f t="shared" si="0"/>
        <v>7001486434.8199968</v>
      </c>
      <c r="F11" s="9">
        <f t="shared" si="0"/>
        <v>7001486434.8199968</v>
      </c>
      <c r="G11" s="9">
        <f t="shared" si="0"/>
        <v>594458025.477</v>
      </c>
    </row>
    <row r="12" spans="1:7" x14ac:dyDescent="0.25">
      <c r="A12" s="8" t="s">
        <v>14</v>
      </c>
      <c r="B12" s="9">
        <f t="shared" ref="B12:G12" si="1">SUM(B13:B20)</f>
        <v>2476825772</v>
      </c>
      <c r="C12" s="10">
        <f t="shared" si="1"/>
        <v>604246409.97000027</v>
      </c>
      <c r="D12" s="9">
        <f t="shared" si="1"/>
        <v>3081072181.9700017</v>
      </c>
      <c r="E12" s="9">
        <f t="shared" si="1"/>
        <v>2955433484.8600006</v>
      </c>
      <c r="F12" s="9">
        <f t="shared" si="1"/>
        <v>2955433484.8600006</v>
      </c>
      <c r="G12" s="9">
        <f t="shared" si="1"/>
        <v>125638697.11000001</v>
      </c>
    </row>
    <row r="13" spans="1:7" x14ac:dyDescent="0.25">
      <c r="A13" s="11" t="s">
        <v>15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3">
        <v>0</v>
      </c>
    </row>
    <row r="14" spans="1:7" x14ac:dyDescent="0.25">
      <c r="A14" s="11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7" x14ac:dyDescent="0.25">
      <c r="A15" s="11" t="s">
        <v>17</v>
      </c>
      <c r="B15" s="12">
        <v>1441016649</v>
      </c>
      <c r="C15" s="14">
        <v>222293127.69400021</v>
      </c>
      <c r="D15" s="12">
        <v>1663309776.6939995</v>
      </c>
      <c r="E15" s="12">
        <v>1636693670.7799995</v>
      </c>
      <c r="F15" s="12">
        <v>1636693670.7799995</v>
      </c>
      <c r="G15" s="13">
        <v>26616105.914000019</v>
      </c>
    </row>
    <row r="16" spans="1:7" x14ac:dyDescent="0.25">
      <c r="A16" s="11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3">
        <v>0</v>
      </c>
    </row>
    <row r="17" spans="1:7" x14ac:dyDescent="0.25">
      <c r="A17" s="11" t="s">
        <v>19</v>
      </c>
      <c r="B17" s="12">
        <v>182847278</v>
      </c>
      <c r="C17" s="14">
        <v>188538587.00600016</v>
      </c>
      <c r="D17" s="12">
        <v>371385865.00599986</v>
      </c>
      <c r="E17" s="12">
        <v>335148435.58999991</v>
      </c>
      <c r="F17" s="12">
        <v>335148435.58999991</v>
      </c>
      <c r="G17" s="13">
        <v>36237429.416000001</v>
      </c>
    </row>
    <row r="18" spans="1:7" x14ac:dyDescent="0.25">
      <c r="A18" s="11" t="s">
        <v>20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3">
        <v>0</v>
      </c>
    </row>
    <row r="19" spans="1:7" x14ac:dyDescent="0.25">
      <c r="A19" s="11" t="s">
        <v>21</v>
      </c>
      <c r="B19" s="12">
        <v>852961845</v>
      </c>
      <c r="C19" s="14">
        <v>173815047.48999995</v>
      </c>
      <c r="D19" s="12">
        <v>1026776892.4900019</v>
      </c>
      <c r="E19" s="12">
        <v>976218443.37000108</v>
      </c>
      <c r="F19" s="12">
        <v>976218443.37000108</v>
      </c>
      <c r="G19" s="13">
        <v>50558449.120000005</v>
      </c>
    </row>
    <row r="20" spans="1:7" x14ac:dyDescent="0.25">
      <c r="A20" s="11" t="s">
        <v>22</v>
      </c>
      <c r="B20" s="12">
        <v>0</v>
      </c>
      <c r="C20" s="14">
        <v>19599647.780000001</v>
      </c>
      <c r="D20" s="12">
        <v>19599647.780000001</v>
      </c>
      <c r="E20" s="12">
        <v>7372935.120000001</v>
      </c>
      <c r="F20" s="12">
        <v>7372935.120000001</v>
      </c>
      <c r="G20" s="13">
        <v>12226712.66</v>
      </c>
    </row>
    <row r="21" spans="1:7" x14ac:dyDescent="0.25">
      <c r="A21" s="11"/>
      <c r="B21" s="12"/>
      <c r="C21" s="15"/>
      <c r="D21" s="12"/>
      <c r="E21" s="12"/>
      <c r="F21" s="12"/>
      <c r="G21" s="12"/>
    </row>
    <row r="22" spans="1:7" x14ac:dyDescent="0.25">
      <c r="A22" s="8" t="s">
        <v>23</v>
      </c>
      <c r="B22" s="9">
        <f t="shared" ref="B22:G22" si="2">SUM(B23:B29)</f>
        <v>3299492658</v>
      </c>
      <c r="C22" s="10">
        <f t="shared" si="2"/>
        <v>541666701.12700045</v>
      </c>
      <c r="D22" s="9">
        <f t="shared" si="2"/>
        <v>3841159359.1269951</v>
      </c>
      <c r="E22" s="9">
        <f t="shared" si="2"/>
        <v>3384503994.9799962</v>
      </c>
      <c r="F22" s="9">
        <f t="shared" si="2"/>
        <v>3384503994.9799962</v>
      </c>
      <c r="G22" s="9">
        <f t="shared" si="2"/>
        <v>456655364.14699996</v>
      </c>
    </row>
    <row r="23" spans="1:7" x14ac:dyDescent="0.25">
      <c r="A23" s="11" t="s">
        <v>24</v>
      </c>
      <c r="B23" s="12">
        <v>50222292</v>
      </c>
      <c r="C23" s="14">
        <v>67797321.610000044</v>
      </c>
      <c r="D23" s="12">
        <v>118019613.61</v>
      </c>
      <c r="E23" s="12">
        <v>106196109.73999998</v>
      </c>
      <c r="F23" s="12">
        <v>106196109.73999998</v>
      </c>
      <c r="G23" s="13">
        <v>11823503.869999997</v>
      </c>
    </row>
    <row r="24" spans="1:7" x14ac:dyDescent="0.25">
      <c r="A24" s="11" t="s">
        <v>25</v>
      </c>
      <c r="B24" s="12">
        <v>1749957005</v>
      </c>
      <c r="C24" s="14">
        <v>440653288.07700062</v>
      </c>
      <c r="D24" s="12">
        <v>2190610293.0769954</v>
      </c>
      <c r="E24" s="12">
        <v>1874241648.7599964</v>
      </c>
      <c r="F24" s="12">
        <v>1874241648.7599964</v>
      </c>
      <c r="G24" s="13">
        <v>316368644.31699991</v>
      </c>
    </row>
    <row r="25" spans="1:7" x14ac:dyDescent="0.25">
      <c r="A25" s="11" t="s">
        <v>26</v>
      </c>
      <c r="B25" s="12">
        <v>0</v>
      </c>
      <c r="C25" s="14">
        <v>2596549.29</v>
      </c>
      <c r="D25" s="12">
        <v>2596549.29</v>
      </c>
      <c r="E25" s="12">
        <v>0</v>
      </c>
      <c r="F25" s="12">
        <v>0</v>
      </c>
      <c r="G25" s="13">
        <v>2596549.29</v>
      </c>
    </row>
    <row r="26" spans="1:7" x14ac:dyDescent="0.25">
      <c r="A26" s="11" t="s">
        <v>27</v>
      </c>
      <c r="B26" s="12">
        <v>200800909</v>
      </c>
      <c r="C26" s="14">
        <v>219422358.86999986</v>
      </c>
      <c r="D26" s="12">
        <v>420223267.87000024</v>
      </c>
      <c r="E26" s="12">
        <v>360837692.39999986</v>
      </c>
      <c r="F26" s="12">
        <v>360837692.39999986</v>
      </c>
      <c r="G26" s="13">
        <v>59385575.470000006</v>
      </c>
    </row>
    <row r="27" spans="1:7" x14ac:dyDescent="0.25">
      <c r="A27" s="11" t="s">
        <v>28</v>
      </c>
      <c r="B27" s="12">
        <v>693314745</v>
      </c>
      <c r="C27" s="14">
        <v>-216517252.69000003</v>
      </c>
      <c r="D27" s="12">
        <v>476797492.30999964</v>
      </c>
      <c r="E27" s="12">
        <v>422067159.2700001</v>
      </c>
      <c r="F27" s="12">
        <v>422067159.2700001</v>
      </c>
      <c r="G27" s="13">
        <v>54730333.039999962</v>
      </c>
    </row>
    <row r="28" spans="1:7" x14ac:dyDescent="0.25">
      <c r="A28" s="11" t="s">
        <v>29</v>
      </c>
      <c r="B28" s="12">
        <v>413255344</v>
      </c>
      <c r="C28" s="14">
        <v>23952138.340000004</v>
      </c>
      <c r="D28" s="12">
        <v>437207482.33999991</v>
      </c>
      <c r="E28" s="12">
        <v>435230380.09999996</v>
      </c>
      <c r="F28" s="12">
        <v>435230380.09999996</v>
      </c>
      <c r="G28" s="13">
        <v>1977102.2400000002</v>
      </c>
    </row>
    <row r="29" spans="1:7" x14ac:dyDescent="0.25">
      <c r="A29" s="11" t="s">
        <v>30</v>
      </c>
      <c r="B29" s="12">
        <v>191942363</v>
      </c>
      <c r="C29" s="14">
        <v>3762297.6300000018</v>
      </c>
      <c r="D29" s="12">
        <v>195704660.63000005</v>
      </c>
      <c r="E29" s="12">
        <v>185931004.7100001</v>
      </c>
      <c r="F29" s="12">
        <v>185931004.7100001</v>
      </c>
      <c r="G29" s="13">
        <v>9773655.9200000037</v>
      </c>
    </row>
    <row r="30" spans="1:7" x14ac:dyDescent="0.25">
      <c r="A30" s="11"/>
      <c r="B30" s="12"/>
      <c r="C30" s="15"/>
      <c r="D30" s="12"/>
      <c r="E30" s="12"/>
      <c r="F30" s="12"/>
      <c r="G30" s="12"/>
    </row>
    <row r="31" spans="1:7" s="16" customFormat="1" ht="33" customHeight="1" x14ac:dyDescent="0.25">
      <c r="A31" s="8" t="s">
        <v>31</v>
      </c>
      <c r="B31" s="17">
        <f t="shared" ref="B31:G31" si="3">SUM(B32:B40)</f>
        <v>519399249</v>
      </c>
      <c r="C31" s="18">
        <f t="shared" si="3"/>
        <v>154313670.19999999</v>
      </c>
      <c r="D31" s="17">
        <f t="shared" si="3"/>
        <v>673712919.20000029</v>
      </c>
      <c r="E31" s="17">
        <f t="shared" si="3"/>
        <v>661548954.98000026</v>
      </c>
      <c r="F31" s="17">
        <f t="shared" si="3"/>
        <v>661548954.98000026</v>
      </c>
      <c r="G31" s="17">
        <f t="shared" si="3"/>
        <v>12163964.219999999</v>
      </c>
    </row>
    <row r="32" spans="1:7" x14ac:dyDescent="0.25">
      <c r="A32" s="11" t="s">
        <v>32</v>
      </c>
      <c r="B32" s="12">
        <v>34844031</v>
      </c>
      <c r="C32" s="14">
        <v>26132098.92000002</v>
      </c>
      <c r="D32" s="12">
        <v>60976129.920000002</v>
      </c>
      <c r="E32" s="12">
        <v>60148737.309999958</v>
      </c>
      <c r="F32" s="12">
        <v>60148737.309999958</v>
      </c>
      <c r="G32" s="13">
        <v>827392.60999999987</v>
      </c>
    </row>
    <row r="33" spans="1:7" x14ac:dyDescent="0.25">
      <c r="A33" s="11" t="s">
        <v>33</v>
      </c>
      <c r="B33" s="12">
        <v>0</v>
      </c>
      <c r="C33" s="14">
        <v>6160400</v>
      </c>
      <c r="D33" s="12">
        <v>6160400</v>
      </c>
      <c r="E33" s="12">
        <v>3160400</v>
      </c>
      <c r="F33" s="12">
        <v>3160400</v>
      </c>
      <c r="G33" s="13">
        <v>3000000</v>
      </c>
    </row>
    <row r="34" spans="1:7" x14ac:dyDescent="0.25">
      <c r="A34" s="11" t="s">
        <v>34</v>
      </c>
      <c r="B34" s="12">
        <v>0</v>
      </c>
      <c r="C34" s="14">
        <v>1594827.31</v>
      </c>
      <c r="D34" s="12">
        <v>1594827.31</v>
      </c>
      <c r="E34" s="12">
        <v>690616.42</v>
      </c>
      <c r="F34" s="12">
        <v>690616.42</v>
      </c>
      <c r="G34" s="13">
        <v>904210.89</v>
      </c>
    </row>
    <row r="35" spans="1:7" x14ac:dyDescent="0.25">
      <c r="A35" s="11" t="s">
        <v>35</v>
      </c>
      <c r="B35" s="12">
        <v>0</v>
      </c>
      <c r="C35" s="14">
        <v>23930494.529999997</v>
      </c>
      <c r="D35" s="12">
        <v>23930494.529999997</v>
      </c>
      <c r="E35" s="12">
        <v>20445738.239999998</v>
      </c>
      <c r="F35" s="12">
        <v>20445738.239999998</v>
      </c>
      <c r="G35" s="13">
        <v>3484756.29</v>
      </c>
    </row>
    <row r="36" spans="1:7" x14ac:dyDescent="0.25">
      <c r="A36" s="11" t="s">
        <v>36</v>
      </c>
      <c r="B36" s="12">
        <v>348785613</v>
      </c>
      <c r="C36" s="14">
        <v>26293709.879999992</v>
      </c>
      <c r="D36" s="12">
        <v>375079322.88000023</v>
      </c>
      <c r="E36" s="12">
        <v>373769590.13000017</v>
      </c>
      <c r="F36" s="12">
        <v>373769590.13000017</v>
      </c>
      <c r="G36" s="13">
        <v>1309732.7500000002</v>
      </c>
    </row>
    <row r="37" spans="1:7" x14ac:dyDescent="0.25">
      <c r="A37" s="11" t="s">
        <v>37</v>
      </c>
      <c r="B37" s="12">
        <v>0</v>
      </c>
      <c r="C37" s="14">
        <v>0</v>
      </c>
      <c r="D37" s="12">
        <v>0</v>
      </c>
      <c r="E37" s="12">
        <v>0</v>
      </c>
      <c r="F37" s="12">
        <v>0</v>
      </c>
      <c r="G37" s="13">
        <v>0</v>
      </c>
    </row>
    <row r="38" spans="1:7" x14ac:dyDescent="0.25">
      <c r="A38" s="11" t="s">
        <v>38</v>
      </c>
      <c r="B38" s="12">
        <v>59328787</v>
      </c>
      <c r="C38" s="14">
        <v>31957143.119999986</v>
      </c>
      <c r="D38" s="12">
        <v>91285930.12000002</v>
      </c>
      <c r="E38" s="12">
        <v>90827284.450000033</v>
      </c>
      <c r="F38" s="12">
        <v>90827284.450000033</v>
      </c>
      <c r="G38" s="13">
        <v>458645.67</v>
      </c>
    </row>
    <row r="39" spans="1:7" x14ac:dyDescent="0.25">
      <c r="A39" s="11" t="s">
        <v>39</v>
      </c>
      <c r="B39" s="12">
        <v>76440818</v>
      </c>
      <c r="C39" s="14">
        <v>38244996.439999998</v>
      </c>
      <c r="D39" s="12">
        <v>114685814.44000001</v>
      </c>
      <c r="E39" s="12">
        <v>112506588.43000005</v>
      </c>
      <c r="F39" s="12">
        <v>112506588.43000005</v>
      </c>
      <c r="G39" s="13">
        <v>2179226.0099999988</v>
      </c>
    </row>
    <row r="40" spans="1:7" x14ac:dyDescent="0.25">
      <c r="A40" s="11" t="s">
        <v>40</v>
      </c>
      <c r="B40" s="12">
        <v>0</v>
      </c>
      <c r="C40" s="14">
        <v>0</v>
      </c>
      <c r="D40" s="12">
        <v>0</v>
      </c>
      <c r="E40" s="12">
        <v>0</v>
      </c>
      <c r="F40" s="12">
        <v>0</v>
      </c>
      <c r="G40" s="13">
        <v>0</v>
      </c>
    </row>
    <row r="41" spans="1:7" x14ac:dyDescent="0.25">
      <c r="A41" s="11"/>
      <c r="B41" s="12"/>
      <c r="C41" s="15"/>
      <c r="D41" s="12"/>
      <c r="E41" s="12"/>
      <c r="F41" s="12"/>
      <c r="G41" s="12"/>
    </row>
    <row r="42" spans="1:7" x14ac:dyDescent="0.25">
      <c r="A42" s="8" t="s">
        <v>41</v>
      </c>
      <c r="B42" s="9">
        <f t="shared" ref="B42:G42" si="4">SUM(B43:B46)</f>
        <v>0</v>
      </c>
      <c r="C42" s="9">
        <f t="shared" si="4"/>
        <v>0</v>
      </c>
      <c r="D42" s="9">
        <f t="shared" si="4"/>
        <v>0</v>
      </c>
      <c r="E42" s="9">
        <f t="shared" si="4"/>
        <v>0</v>
      </c>
      <c r="F42" s="9">
        <f t="shared" si="4"/>
        <v>0</v>
      </c>
      <c r="G42" s="9">
        <f t="shared" si="4"/>
        <v>0</v>
      </c>
    </row>
    <row r="43" spans="1:7" x14ac:dyDescent="0.25">
      <c r="A43" s="11" t="s">
        <v>42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3">
        <v>0</v>
      </c>
    </row>
    <row r="44" spans="1:7" ht="25.5" x14ac:dyDescent="0.25">
      <c r="A44" s="11" t="s">
        <v>43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3">
        <v>0</v>
      </c>
    </row>
    <row r="45" spans="1:7" x14ac:dyDescent="0.25">
      <c r="A45" s="11" t="s">
        <v>44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3">
        <v>0</v>
      </c>
    </row>
    <row r="46" spans="1:7" x14ac:dyDescent="0.25">
      <c r="A46" s="11" t="s">
        <v>45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3">
        <v>0</v>
      </c>
    </row>
    <row r="47" spans="1:7" x14ac:dyDescent="0.25">
      <c r="A47" s="11"/>
      <c r="B47" s="12"/>
      <c r="C47" s="15"/>
      <c r="D47" s="12"/>
      <c r="E47" s="12"/>
      <c r="F47" s="12"/>
      <c r="G47" s="12"/>
    </row>
    <row r="48" spans="1:7" x14ac:dyDescent="0.25">
      <c r="A48" s="8" t="s">
        <v>46</v>
      </c>
      <c r="B48" s="9">
        <f t="shared" ref="B48:G48" si="5">B49+B59+B68+B79</f>
        <v>1314037462</v>
      </c>
      <c r="C48" s="10">
        <f t="shared" si="5"/>
        <v>270686492.91000003</v>
      </c>
      <c r="D48" s="9">
        <f t="shared" si="5"/>
        <v>1584723954.9100001</v>
      </c>
      <c r="E48" s="9">
        <f t="shared" si="5"/>
        <v>1222019095.47</v>
      </c>
      <c r="F48" s="9">
        <f t="shared" si="5"/>
        <v>1222019095.47</v>
      </c>
      <c r="G48" s="9">
        <f t="shared" si="5"/>
        <v>362704859.44000006</v>
      </c>
    </row>
    <row r="49" spans="1:7" x14ac:dyDescent="0.25">
      <c r="A49" s="8" t="s">
        <v>14</v>
      </c>
      <c r="B49" s="9">
        <f t="shared" ref="B49:G49" si="6">SUM(B50:B57)</f>
        <v>467820376</v>
      </c>
      <c r="C49" s="10">
        <f t="shared" si="6"/>
        <v>188119407.78000003</v>
      </c>
      <c r="D49" s="9">
        <f t="shared" si="6"/>
        <v>655939783.78000021</v>
      </c>
      <c r="E49" s="9">
        <f t="shared" si="6"/>
        <v>476304333.56</v>
      </c>
      <c r="F49" s="9">
        <f t="shared" si="6"/>
        <v>476304333.56</v>
      </c>
      <c r="G49" s="9">
        <f t="shared" si="6"/>
        <v>179635450.22</v>
      </c>
    </row>
    <row r="50" spans="1:7" x14ac:dyDescent="0.25">
      <c r="A50" s="11" t="s">
        <v>15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3">
        <v>0</v>
      </c>
    </row>
    <row r="51" spans="1:7" x14ac:dyDescent="0.25">
      <c r="A51" s="11" t="s">
        <v>16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3">
        <v>0</v>
      </c>
    </row>
    <row r="52" spans="1:7" x14ac:dyDescent="0.25">
      <c r="A52" s="11" t="s">
        <v>17</v>
      </c>
      <c r="B52" s="12">
        <v>3262515</v>
      </c>
      <c r="C52" s="14">
        <v>26197083.150000002</v>
      </c>
      <c r="D52" s="12">
        <v>29459598.150000002</v>
      </c>
      <c r="E52" s="12">
        <v>22541736.16</v>
      </c>
      <c r="F52" s="12">
        <v>22541736.16</v>
      </c>
      <c r="G52" s="13">
        <v>6917861.9900000002</v>
      </c>
    </row>
    <row r="53" spans="1:7" x14ac:dyDescent="0.25">
      <c r="A53" s="11" t="s">
        <v>18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3">
        <v>0</v>
      </c>
    </row>
    <row r="54" spans="1:7" x14ac:dyDescent="0.25">
      <c r="A54" s="11" t="s">
        <v>19</v>
      </c>
      <c r="B54" s="12">
        <v>322497</v>
      </c>
      <c r="C54" s="14">
        <v>159056680.01999998</v>
      </c>
      <c r="D54" s="12">
        <v>159379177.02000001</v>
      </c>
      <c r="E54" s="12">
        <v>7826407.2399999993</v>
      </c>
      <c r="F54" s="12">
        <v>7826407.2399999993</v>
      </c>
      <c r="G54" s="13">
        <v>151552769.78</v>
      </c>
    </row>
    <row r="55" spans="1:7" x14ac:dyDescent="0.25">
      <c r="A55" s="11" t="s">
        <v>20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3">
        <v>0</v>
      </c>
    </row>
    <row r="56" spans="1:7" x14ac:dyDescent="0.25">
      <c r="A56" s="11" t="s">
        <v>21</v>
      </c>
      <c r="B56" s="12">
        <v>464235364</v>
      </c>
      <c r="C56" s="14">
        <v>2865644.6100000301</v>
      </c>
      <c r="D56" s="12">
        <v>467101008.61000013</v>
      </c>
      <c r="E56" s="12">
        <v>445936190.16000003</v>
      </c>
      <c r="F56" s="12">
        <v>445936190.16000003</v>
      </c>
      <c r="G56" s="13">
        <v>21164818.449999996</v>
      </c>
    </row>
    <row r="57" spans="1:7" x14ac:dyDescent="0.25">
      <c r="A57" s="11" t="s">
        <v>22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3">
        <v>0</v>
      </c>
    </row>
    <row r="58" spans="1:7" x14ac:dyDescent="0.25">
      <c r="A58" s="11"/>
      <c r="B58" s="12"/>
      <c r="C58" s="15"/>
      <c r="D58" s="12"/>
      <c r="E58" s="12"/>
      <c r="F58" s="12"/>
      <c r="G58" s="12"/>
    </row>
    <row r="59" spans="1:7" x14ac:dyDescent="0.25">
      <c r="A59" s="8" t="s">
        <v>23</v>
      </c>
      <c r="B59" s="9">
        <f t="shared" ref="B59:G59" si="7">SUM(B60:B66)</f>
        <v>843612441</v>
      </c>
      <c r="C59" s="10">
        <f t="shared" si="7"/>
        <v>65412390.06000001</v>
      </c>
      <c r="D59" s="9">
        <f t="shared" si="7"/>
        <v>909024831.05999994</v>
      </c>
      <c r="E59" s="9">
        <f t="shared" si="7"/>
        <v>732320790.20000005</v>
      </c>
      <c r="F59" s="9">
        <f t="shared" si="7"/>
        <v>732320790.20000005</v>
      </c>
      <c r="G59" s="9">
        <f t="shared" si="7"/>
        <v>176704040.86000001</v>
      </c>
    </row>
    <row r="60" spans="1:7" x14ac:dyDescent="0.25">
      <c r="A60" s="11" t="s">
        <v>24</v>
      </c>
      <c r="B60" s="12">
        <v>177650</v>
      </c>
      <c r="C60" s="14">
        <v>4324434.5</v>
      </c>
      <c r="D60" s="12">
        <v>4502084.5</v>
      </c>
      <c r="E60" s="12">
        <v>4487084.5</v>
      </c>
      <c r="F60" s="12">
        <v>4487084.5</v>
      </c>
      <c r="G60" s="13">
        <v>15000</v>
      </c>
    </row>
    <row r="61" spans="1:7" x14ac:dyDescent="0.25">
      <c r="A61" s="11" t="s">
        <v>25</v>
      </c>
      <c r="B61" s="12">
        <v>789597753</v>
      </c>
      <c r="C61" s="14">
        <v>-45258864.769999981</v>
      </c>
      <c r="D61" s="12">
        <v>744338888.23000002</v>
      </c>
      <c r="E61" s="12">
        <v>654878618.25999999</v>
      </c>
      <c r="F61" s="12">
        <v>654878618.25999999</v>
      </c>
      <c r="G61" s="13">
        <v>89460269.970000014</v>
      </c>
    </row>
    <row r="62" spans="1:7" x14ac:dyDescent="0.25">
      <c r="A62" s="11" t="s">
        <v>26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3">
        <v>0</v>
      </c>
    </row>
    <row r="63" spans="1:7" x14ac:dyDescent="0.25">
      <c r="A63" s="11" t="s">
        <v>27</v>
      </c>
      <c r="B63" s="12">
        <v>7712640</v>
      </c>
      <c r="C63" s="14">
        <v>61408521.919999994</v>
      </c>
      <c r="D63" s="12">
        <v>69121161.920000002</v>
      </c>
      <c r="E63" s="12">
        <v>37964658.840000004</v>
      </c>
      <c r="F63" s="12">
        <v>37964658.840000004</v>
      </c>
      <c r="G63" s="13">
        <v>31156503.080000002</v>
      </c>
    </row>
    <row r="64" spans="1:7" x14ac:dyDescent="0.25">
      <c r="A64" s="11" t="s">
        <v>28</v>
      </c>
      <c r="B64" s="12">
        <v>42184742</v>
      </c>
      <c r="C64" s="14">
        <v>46203002.659999996</v>
      </c>
      <c r="D64" s="12">
        <v>88387744.659999996</v>
      </c>
      <c r="E64" s="12">
        <v>32358193.849999994</v>
      </c>
      <c r="F64" s="12">
        <v>32358193.849999994</v>
      </c>
      <c r="G64" s="13">
        <v>56029550.809999995</v>
      </c>
    </row>
    <row r="65" spans="1:7" x14ac:dyDescent="0.25">
      <c r="A65" s="11" t="s">
        <v>29</v>
      </c>
      <c r="B65" s="12">
        <v>2221970</v>
      </c>
      <c r="C65" s="14">
        <v>-1947882</v>
      </c>
      <c r="D65" s="12">
        <v>274088</v>
      </c>
      <c r="E65" s="12">
        <v>257517</v>
      </c>
      <c r="F65" s="12">
        <v>257517</v>
      </c>
      <c r="G65" s="13">
        <v>16571</v>
      </c>
    </row>
    <row r="66" spans="1:7" x14ac:dyDescent="0.25">
      <c r="A66" s="11" t="s">
        <v>30</v>
      </c>
      <c r="B66" s="12">
        <v>1717686</v>
      </c>
      <c r="C66" s="14">
        <v>683177.75</v>
      </c>
      <c r="D66" s="12">
        <v>2400863.7500000005</v>
      </c>
      <c r="E66" s="12">
        <v>2374717.7500000005</v>
      </c>
      <c r="F66" s="12">
        <v>2374717.7500000005</v>
      </c>
      <c r="G66" s="13">
        <v>26146</v>
      </c>
    </row>
    <row r="67" spans="1:7" x14ac:dyDescent="0.25">
      <c r="A67" s="11"/>
      <c r="B67" s="12"/>
      <c r="C67" s="15"/>
      <c r="D67" s="12"/>
      <c r="E67" s="12"/>
      <c r="F67" s="12"/>
      <c r="G67" s="12"/>
    </row>
    <row r="68" spans="1:7" x14ac:dyDescent="0.25">
      <c r="A68" s="8" t="s">
        <v>31</v>
      </c>
      <c r="B68" s="9">
        <f t="shared" ref="B68:G68" si="8">SUM(B69:B77)</f>
        <v>2604645</v>
      </c>
      <c r="C68" s="10">
        <f t="shared" si="8"/>
        <v>17154695.07</v>
      </c>
      <c r="D68" s="9">
        <f t="shared" si="8"/>
        <v>19759340.07</v>
      </c>
      <c r="E68" s="9">
        <f t="shared" si="8"/>
        <v>13393971.710000001</v>
      </c>
      <c r="F68" s="9">
        <f t="shared" si="8"/>
        <v>13393971.710000001</v>
      </c>
      <c r="G68" s="9">
        <f t="shared" si="8"/>
        <v>6365368.3599999994</v>
      </c>
    </row>
    <row r="69" spans="1:7" x14ac:dyDescent="0.25">
      <c r="A69" s="11" t="s">
        <v>32</v>
      </c>
      <c r="B69" s="12">
        <v>287850</v>
      </c>
      <c r="C69" s="14">
        <v>637041</v>
      </c>
      <c r="D69" s="12">
        <v>924891</v>
      </c>
      <c r="E69" s="12">
        <v>764577</v>
      </c>
      <c r="F69" s="12">
        <v>764577</v>
      </c>
      <c r="G69" s="13">
        <v>160314</v>
      </c>
    </row>
    <row r="70" spans="1:7" x14ac:dyDescent="0.25">
      <c r="A70" s="11" t="s">
        <v>33</v>
      </c>
      <c r="B70" s="12">
        <v>0</v>
      </c>
      <c r="C70" s="12">
        <v>6003564.3599999994</v>
      </c>
      <c r="D70" s="12">
        <v>6003564.3599999994</v>
      </c>
      <c r="E70" s="12">
        <v>0</v>
      </c>
      <c r="F70" s="12">
        <v>0</v>
      </c>
      <c r="G70" s="13">
        <v>6003564.3599999994</v>
      </c>
    </row>
    <row r="71" spans="1:7" x14ac:dyDescent="0.25">
      <c r="A71" s="11" t="s">
        <v>34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3">
        <v>0</v>
      </c>
    </row>
    <row r="72" spans="1:7" x14ac:dyDescent="0.25">
      <c r="A72" s="11" t="s">
        <v>35</v>
      </c>
      <c r="B72" s="12">
        <v>0</v>
      </c>
      <c r="C72" s="14">
        <v>8997502.1699999999</v>
      </c>
      <c r="D72" s="12">
        <v>8997502.1699999999</v>
      </c>
      <c r="E72" s="12">
        <v>8997502.1699999999</v>
      </c>
      <c r="F72" s="12">
        <v>8997502.1699999999</v>
      </c>
      <c r="G72" s="13">
        <v>0</v>
      </c>
    </row>
    <row r="73" spans="1:7" x14ac:dyDescent="0.25">
      <c r="A73" s="11" t="s">
        <v>36</v>
      </c>
      <c r="B73" s="12">
        <v>509758</v>
      </c>
      <c r="C73" s="14">
        <v>11543.539999999999</v>
      </c>
      <c r="D73" s="12">
        <v>521301.54000000004</v>
      </c>
      <c r="E73" s="12">
        <v>497852.54000000004</v>
      </c>
      <c r="F73" s="12">
        <v>497852.54000000004</v>
      </c>
      <c r="G73" s="13">
        <v>23449</v>
      </c>
    </row>
    <row r="74" spans="1:7" x14ac:dyDescent="0.25">
      <c r="A74" s="11" t="s">
        <v>37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3">
        <v>0</v>
      </c>
    </row>
    <row r="75" spans="1:7" x14ac:dyDescent="0.25">
      <c r="A75" s="11" t="s">
        <v>38</v>
      </c>
      <c r="B75" s="12">
        <v>493650</v>
      </c>
      <c r="C75" s="14">
        <v>-352173</v>
      </c>
      <c r="D75" s="12">
        <v>141477</v>
      </c>
      <c r="E75" s="12">
        <v>141477</v>
      </c>
      <c r="F75" s="12">
        <v>141477</v>
      </c>
      <c r="G75" s="13">
        <v>0</v>
      </c>
    </row>
    <row r="76" spans="1:7" x14ac:dyDescent="0.25">
      <c r="A76" s="11" t="s">
        <v>39</v>
      </c>
      <c r="B76" s="12">
        <v>1313387</v>
      </c>
      <c r="C76" s="14">
        <v>1857217</v>
      </c>
      <c r="D76" s="12">
        <v>3170604</v>
      </c>
      <c r="E76" s="12">
        <v>2992563</v>
      </c>
      <c r="F76" s="12">
        <v>2992563</v>
      </c>
      <c r="G76" s="13">
        <v>178041</v>
      </c>
    </row>
    <row r="77" spans="1:7" x14ac:dyDescent="0.25">
      <c r="A77" s="11" t="s">
        <v>40</v>
      </c>
      <c r="B77" s="12">
        <v>0</v>
      </c>
      <c r="C77" s="14">
        <v>0</v>
      </c>
      <c r="D77" s="12">
        <v>0</v>
      </c>
      <c r="E77" s="12">
        <v>0</v>
      </c>
      <c r="F77" s="12">
        <v>0</v>
      </c>
      <c r="G77" s="13">
        <v>0</v>
      </c>
    </row>
    <row r="78" spans="1:7" x14ac:dyDescent="0.25">
      <c r="A78" s="11"/>
      <c r="B78" s="12"/>
      <c r="C78" s="15"/>
      <c r="D78" s="12"/>
      <c r="E78" s="12"/>
      <c r="F78" s="12"/>
      <c r="G78" s="12"/>
    </row>
    <row r="79" spans="1:7" x14ac:dyDescent="0.25">
      <c r="A79" s="8" t="s">
        <v>41</v>
      </c>
      <c r="B79" s="9">
        <f t="shared" ref="B79:G79" si="9">SUM(B80:B83)</f>
        <v>0</v>
      </c>
      <c r="C79" s="9">
        <f t="shared" si="9"/>
        <v>0</v>
      </c>
      <c r="D79" s="9">
        <f t="shared" si="9"/>
        <v>0</v>
      </c>
      <c r="E79" s="9">
        <f t="shared" si="9"/>
        <v>0</v>
      </c>
      <c r="F79" s="9">
        <f t="shared" si="9"/>
        <v>0</v>
      </c>
      <c r="G79" s="9">
        <f t="shared" si="9"/>
        <v>0</v>
      </c>
    </row>
    <row r="80" spans="1:7" x14ac:dyDescent="0.25">
      <c r="A80" s="11" t="s">
        <v>42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3">
        <v>0</v>
      </c>
    </row>
    <row r="81" spans="1:7" ht="25.5" x14ac:dyDescent="0.25">
      <c r="A81" s="11" t="s">
        <v>43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3">
        <v>0</v>
      </c>
    </row>
    <row r="82" spans="1:7" x14ac:dyDescent="0.25">
      <c r="A82" s="11" t="s">
        <v>44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3">
        <v>0</v>
      </c>
    </row>
    <row r="83" spans="1:7" x14ac:dyDescent="0.25">
      <c r="A83" s="11" t="s">
        <v>45</v>
      </c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3">
        <v>0</v>
      </c>
    </row>
    <row r="84" spans="1:7" x14ac:dyDescent="0.25">
      <c r="A84" s="11"/>
      <c r="B84" s="12"/>
      <c r="C84" s="15"/>
      <c r="D84" s="12"/>
      <c r="E84" s="12"/>
      <c r="F84" s="12"/>
      <c r="G84" s="12"/>
    </row>
    <row r="85" spans="1:7" x14ac:dyDescent="0.25">
      <c r="A85" s="8" t="s">
        <v>47</v>
      </c>
      <c r="B85" s="9">
        <f>B11+B48</f>
        <v>7609755141</v>
      </c>
      <c r="C85" s="9">
        <f t="shared" ref="C85:G85" si="10">C11+C48</f>
        <v>1570913274.2070007</v>
      </c>
      <c r="D85" s="9">
        <f t="shared" si="10"/>
        <v>9180668415.2069969</v>
      </c>
      <c r="E85" s="9">
        <f t="shared" si="10"/>
        <v>8223505530.2899971</v>
      </c>
      <c r="F85" s="9">
        <f t="shared" si="10"/>
        <v>8223505530.2899971</v>
      </c>
      <c r="G85" s="9">
        <f t="shared" si="10"/>
        <v>957162884.91700006</v>
      </c>
    </row>
    <row r="86" spans="1:7" ht="13.5" thickBot="1" x14ac:dyDescent="0.3">
      <c r="A86" s="19"/>
      <c r="B86" s="20"/>
      <c r="C86" s="20"/>
      <c r="D86" s="20"/>
      <c r="E86" s="20"/>
      <c r="F86" s="20"/>
      <c r="G86" s="20"/>
    </row>
    <row r="87" spans="1:7" ht="14.25" customHeight="1" x14ac:dyDescent="0.25">
      <c r="A87" s="47" t="s">
        <v>48</v>
      </c>
      <c r="B87" s="47"/>
      <c r="C87" s="47"/>
      <c r="D87" s="47"/>
      <c r="E87" s="47"/>
      <c r="F87" s="47"/>
      <c r="G87" s="47"/>
    </row>
    <row r="88" spans="1:7" x14ac:dyDescent="0.2">
      <c r="A88" s="35"/>
      <c r="B88" s="35"/>
      <c r="C88" s="35"/>
      <c r="D88" s="35"/>
      <c r="E88" s="24"/>
      <c r="F88" s="24"/>
      <c r="G88" s="24"/>
    </row>
    <row r="89" spans="1:7" x14ac:dyDescent="0.25">
      <c r="B89" s="24"/>
      <c r="C89" s="24"/>
      <c r="D89" s="24"/>
      <c r="E89" s="24"/>
      <c r="F89" s="24"/>
      <c r="G89" s="24"/>
    </row>
    <row r="90" spans="1:7" x14ac:dyDescent="0.25">
      <c r="B90" s="24"/>
      <c r="C90" s="24"/>
      <c r="D90" s="24"/>
      <c r="E90" s="24"/>
      <c r="F90" s="24"/>
      <c r="G90" s="24"/>
    </row>
    <row r="94" spans="1:7" x14ac:dyDescent="0.25">
      <c r="A94" s="21"/>
      <c r="F94" s="22"/>
    </row>
    <row r="95" spans="1:7" x14ac:dyDescent="0.25">
      <c r="A95" s="23"/>
      <c r="F95" s="22"/>
    </row>
    <row r="96" spans="1:7" ht="17.25" customHeight="1" x14ac:dyDescent="0.25"/>
  </sheetData>
  <mergeCells count="10">
    <mergeCell ref="A7:A9"/>
    <mergeCell ref="B7:F8"/>
    <mergeCell ref="G7:G9"/>
    <mergeCell ref="A88:D88"/>
    <mergeCell ref="A2:G2"/>
    <mergeCell ref="A3:G3"/>
    <mergeCell ref="A4:G4"/>
    <mergeCell ref="A5:G5"/>
    <mergeCell ref="A6:G6"/>
    <mergeCell ref="A87:G87"/>
  </mergeCells>
  <printOptions horizontalCentered="1"/>
  <pageMargins left="0.23622047244094491" right="0.23622047244094491" top="0.15748031496062992" bottom="0.15748031496062992" header="0.31496062992125984" footer="0.31496062992125984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F6d_EAEPED_CF</vt:lpstr>
      <vt:lpstr>'F6d_EAEPED_CF'!Área_de_impresión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Juarez Michaus</dc:creator>
  <cp:lastModifiedBy>Mary Carmen Martinez Hernandez</cp:lastModifiedBy>
  <cp:lastPrinted>2026-03-10T20:42:04Z</cp:lastPrinted>
  <dcterms:created xsi:type="dcterms:W3CDTF">2026-01-23T01:18:45Z</dcterms:created>
  <dcterms:modified xsi:type="dcterms:W3CDTF">2026-03-10T20:42:16Z</dcterms:modified>
</cp:coreProperties>
</file>