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172.23.0.53\Presupuesto\2024\Reportes Trimestrales LDF y Transparencia 2024\2.- LDF Transparencia Abril-Junio 2do Trimestre 2024\LDF ABR-JUN 2024\"/>
    </mc:Choice>
  </mc:AlternateContent>
  <xr:revisionPtr revIDLastSave="0" documentId="8_{9936B394-8632-4688-B792-1FF3AAD99C17}" xr6:coauthVersionLast="47" xr6:coauthVersionMax="47" xr10:uidLastSave="{00000000-0000-0000-0000-000000000000}"/>
  <bookViews>
    <workbookView xWindow="-120" yWindow="-120" windowWidth="20730" windowHeight="11160" xr2:uid="{25C47DE7-BD2E-4AF8-946E-5FB346863DD5}"/>
  </bookViews>
  <sheets>
    <sheet name="F6d_EAEPED_C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9" i="1" l="1"/>
  <c r="E79" i="1"/>
  <c r="D79" i="1"/>
  <c r="C79" i="1"/>
  <c r="H79" i="1"/>
  <c r="F79" i="1"/>
  <c r="H68" i="1"/>
  <c r="G68" i="1"/>
  <c r="F68" i="1"/>
  <c r="C68" i="1"/>
  <c r="E68" i="1"/>
  <c r="D68" i="1"/>
  <c r="H59" i="1"/>
  <c r="G59" i="1"/>
  <c r="F59" i="1"/>
  <c r="C59" i="1"/>
  <c r="E59" i="1"/>
  <c r="D59" i="1"/>
  <c r="F49" i="1"/>
  <c r="G49" i="1"/>
  <c r="E49" i="1"/>
  <c r="D49" i="1"/>
  <c r="H49" i="1"/>
  <c r="C49" i="1"/>
  <c r="C42" i="1"/>
  <c r="H42" i="1"/>
  <c r="E42" i="1"/>
  <c r="G42" i="1"/>
  <c r="F42" i="1"/>
  <c r="D42" i="1"/>
  <c r="H31" i="1"/>
  <c r="G31" i="1"/>
  <c r="E31" i="1"/>
  <c r="D31" i="1"/>
  <c r="F31" i="1"/>
  <c r="C31" i="1"/>
  <c r="C22" i="1"/>
  <c r="G22" i="1"/>
  <c r="H22" i="1"/>
  <c r="H11" i="1" s="1"/>
  <c r="E22" i="1"/>
  <c r="D22" i="1"/>
  <c r="F22" i="1"/>
  <c r="G12" i="1"/>
  <c r="E12" i="1"/>
  <c r="F12" i="1"/>
  <c r="D12" i="1"/>
  <c r="C12" i="1"/>
  <c r="H12" i="1"/>
  <c r="C48" i="1" l="1"/>
  <c r="D48" i="1"/>
  <c r="F11" i="1"/>
  <c r="E48" i="1"/>
  <c r="G48" i="1"/>
  <c r="H48" i="1"/>
  <c r="H85" i="1" s="1"/>
  <c r="C11" i="1"/>
  <c r="E11" i="1"/>
  <c r="G11" i="1"/>
  <c r="D11" i="1"/>
  <c r="D85" i="1" s="1"/>
  <c r="F48" i="1"/>
  <c r="F85" i="1" s="1"/>
  <c r="E85" i="1" l="1"/>
  <c r="G85" i="1"/>
  <c r="C85" i="1"/>
</calcChain>
</file>

<file path=xl/sharedStrings.xml><?xml version="1.0" encoding="utf-8"?>
<sst xmlns="http://schemas.openxmlformats.org/spreadsheetml/2006/main" count="80" uniqueCount="48">
  <si>
    <t>Municipio de Querétaro</t>
  </si>
  <si>
    <t>Estado Analítico del Ejercicio del Presupuesto de Egresos Detallado - LDF</t>
  </si>
  <si>
    <t>Clasificación Funcional (Finalidad y Función)</t>
  </si>
  <si>
    <t>Del 1 de Enero al 30 de Junio de 2024 (b)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</si>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</sst>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4" x14ac:knownFonts="1">
    <font>
      <sz val="11"/>
      <color theme="1"/>
      <name val="Aptos Narrow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left" vertical="center"/>
    </xf>
    <xf numFmtId="164" fontId="2" fillId="0" borderId="6" xfId="0" applyNumberFormat="1" applyFont="1" applyBorder="1" applyAlignment="1">
      <alignment vertical="center"/>
    </xf>
    <xf numFmtId="0" fontId="1" fillId="0" borderId="13" xfId="0" applyFont="1" applyBorder="1" applyAlignment="1">
      <alignment horizontal="left" vertical="center" indent="2"/>
    </xf>
    <xf numFmtId="164" fontId="1" fillId="0" borderId="6" xfId="0" applyNumberFormat="1" applyFont="1" applyBorder="1" applyAlignment="1">
      <alignment vertical="center"/>
    </xf>
    <xf numFmtId="164" fontId="1" fillId="0" borderId="13" xfId="0" applyNumberFormat="1" applyFont="1" applyBorder="1" applyAlignment="1">
      <alignment horizontal="right" vertical="center" wrapText="1"/>
    </xf>
    <xf numFmtId="0" fontId="1" fillId="0" borderId="13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 wrapText="1" indent="2"/>
    </xf>
    <xf numFmtId="0" fontId="1" fillId="0" borderId="15" xfId="0" applyFont="1" applyBorder="1" applyAlignment="1">
      <alignment horizontal="left" vertical="center"/>
    </xf>
    <xf numFmtId="164" fontId="1" fillId="0" borderId="12" xfId="0" applyNumberFormat="1" applyFont="1" applyBorder="1" applyAlignment="1">
      <alignment vertical="center"/>
    </xf>
    <xf numFmtId="0" fontId="1" fillId="0" borderId="0" xfId="0" applyFont="1" applyFill="1"/>
    <xf numFmtId="0" fontId="3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FF89F-C950-4D0E-9987-3CAB9F32F99C}">
  <sheetPr>
    <pageSetUpPr fitToPage="1"/>
  </sheetPr>
  <dimension ref="A1:H86"/>
  <sheetViews>
    <sheetView tabSelected="1" topLeftCell="A83" workbookViewId="0">
      <selection activeCell="B91" sqref="B91:H100"/>
    </sheetView>
  </sheetViews>
  <sheetFormatPr baseColWidth="10" defaultColWidth="11" defaultRowHeight="12.75" x14ac:dyDescent="0.2"/>
  <cols>
    <col min="1" max="1" width="11" style="36"/>
    <col min="2" max="2" width="34.85546875" style="1" customWidth="1"/>
    <col min="3" max="6" width="15.140625" style="1" bestFit="1" customWidth="1"/>
    <col min="7" max="7" width="15.5703125" style="1" customWidth="1"/>
    <col min="8" max="8" width="15.140625" style="1" bestFit="1" customWidth="1"/>
    <col min="9" max="16384" width="11" style="1"/>
  </cols>
  <sheetData>
    <row r="1" spans="1:8" ht="3" customHeight="1" thickBot="1" x14ac:dyDescent="0.25"/>
    <row r="2" spans="1:8" x14ac:dyDescent="0.2">
      <c r="B2" s="2" t="s">
        <v>0</v>
      </c>
      <c r="C2" s="3"/>
      <c r="D2" s="3"/>
      <c r="E2" s="3"/>
      <c r="F2" s="3"/>
      <c r="G2" s="3"/>
      <c r="H2" s="4"/>
    </row>
    <row r="3" spans="1:8" x14ac:dyDescent="0.2">
      <c r="B3" s="5" t="s">
        <v>1</v>
      </c>
      <c r="C3" s="6"/>
      <c r="D3" s="6"/>
      <c r="E3" s="6"/>
      <c r="F3" s="6"/>
      <c r="G3" s="6"/>
      <c r="H3" s="7"/>
    </row>
    <row r="4" spans="1:8" x14ac:dyDescent="0.2">
      <c r="B4" s="5" t="s">
        <v>2</v>
      </c>
      <c r="C4" s="6"/>
      <c r="D4" s="6"/>
      <c r="E4" s="6"/>
      <c r="F4" s="6"/>
      <c r="G4" s="6"/>
      <c r="H4" s="7"/>
    </row>
    <row r="5" spans="1:8" ht="13.5" customHeight="1" x14ac:dyDescent="0.25">
      <c r="A5" s="37"/>
      <c r="B5" s="8" t="s">
        <v>3</v>
      </c>
      <c r="C5" s="9"/>
      <c r="D5" s="9"/>
      <c r="E5" s="9"/>
      <c r="F5" s="9"/>
      <c r="G5" s="9"/>
      <c r="H5" s="10"/>
    </row>
    <row r="6" spans="1:8" ht="13.5" thickBot="1" x14ac:dyDescent="0.25">
      <c r="B6" s="11" t="s">
        <v>4</v>
      </c>
      <c r="C6" s="12"/>
      <c r="D6" s="12"/>
      <c r="E6" s="12"/>
      <c r="F6" s="12"/>
      <c r="G6" s="12"/>
      <c r="H6" s="13"/>
    </row>
    <row r="7" spans="1:8" ht="15.75" customHeight="1" x14ac:dyDescent="0.2">
      <c r="B7" s="2" t="s">
        <v>5</v>
      </c>
      <c r="C7" s="14" t="s">
        <v>6</v>
      </c>
      <c r="D7" s="15"/>
      <c r="E7" s="15"/>
      <c r="F7" s="15"/>
      <c r="G7" s="16"/>
      <c r="H7" s="17" t="s">
        <v>7</v>
      </c>
    </row>
    <row r="8" spans="1:8" ht="15.75" customHeight="1" thickBot="1" x14ac:dyDescent="0.25">
      <c r="B8" s="5"/>
      <c r="C8" s="18"/>
      <c r="D8" s="19"/>
      <c r="E8" s="19"/>
      <c r="F8" s="19"/>
      <c r="G8" s="20"/>
      <c r="H8" s="21"/>
    </row>
    <row r="9" spans="1:8" ht="26.25" thickBot="1" x14ac:dyDescent="0.25">
      <c r="B9" s="11"/>
      <c r="C9" s="22" t="s">
        <v>8</v>
      </c>
      <c r="D9" s="23" t="s">
        <v>9</v>
      </c>
      <c r="E9" s="23" t="s">
        <v>10</v>
      </c>
      <c r="F9" s="23" t="s">
        <v>11</v>
      </c>
      <c r="G9" s="23" t="s">
        <v>12</v>
      </c>
      <c r="H9" s="24"/>
    </row>
    <row r="10" spans="1:8" x14ac:dyDescent="0.2">
      <c r="B10" s="25"/>
      <c r="C10" s="26"/>
      <c r="D10" s="26"/>
      <c r="E10" s="26"/>
      <c r="F10" s="26"/>
      <c r="G10" s="26"/>
      <c r="H10" s="26"/>
    </row>
    <row r="11" spans="1:8" x14ac:dyDescent="0.2">
      <c r="B11" s="27" t="s">
        <v>13</v>
      </c>
      <c r="C11" s="28">
        <f t="shared" ref="C11:H11" si="0">C12+C22+C31+C42</f>
        <v>6225000000.0025082</v>
      </c>
      <c r="D11" s="28">
        <f t="shared" si="0"/>
        <v>1419568134.5599997</v>
      </c>
      <c r="E11" s="28">
        <f t="shared" si="0"/>
        <v>7644568134.5625095</v>
      </c>
      <c r="F11" s="28">
        <f t="shared" si="0"/>
        <v>3189420113.73</v>
      </c>
      <c r="G11" s="28">
        <f t="shared" si="0"/>
        <v>2871965241.4099994</v>
      </c>
      <c r="H11" s="28">
        <f t="shared" si="0"/>
        <v>4455148020.8325109</v>
      </c>
    </row>
    <row r="12" spans="1:8" x14ac:dyDescent="0.2">
      <c r="B12" s="27" t="s">
        <v>14</v>
      </c>
      <c r="C12" s="28">
        <f t="shared" ref="C12:H12" si="1">SUM(C13:C20)</f>
        <v>1803331702.1217077</v>
      </c>
      <c r="D12" s="28">
        <f t="shared" si="1"/>
        <v>406431919.7207998</v>
      </c>
      <c r="E12" s="28">
        <f t="shared" si="1"/>
        <v>2209763621.8425083</v>
      </c>
      <c r="F12" s="28">
        <f t="shared" si="1"/>
        <v>772708156.00999999</v>
      </c>
      <c r="G12" s="28">
        <f t="shared" si="1"/>
        <v>634660917.41999972</v>
      </c>
      <c r="H12" s="28">
        <f t="shared" si="1"/>
        <v>1437055465.8325074</v>
      </c>
    </row>
    <row r="13" spans="1:8" x14ac:dyDescent="0.2">
      <c r="B13" s="29" t="s">
        <v>15</v>
      </c>
      <c r="C13" s="30">
        <v>0</v>
      </c>
      <c r="D13" s="31">
        <v>0</v>
      </c>
      <c r="E13" s="30">
        <v>0</v>
      </c>
      <c r="F13" s="30">
        <v>0</v>
      </c>
      <c r="G13" s="30">
        <v>0</v>
      </c>
      <c r="H13" s="31">
        <v>0</v>
      </c>
    </row>
    <row r="14" spans="1:8" x14ac:dyDescent="0.2">
      <c r="B14" s="29" t="s">
        <v>16</v>
      </c>
      <c r="C14" s="30">
        <v>34381681.840008005</v>
      </c>
      <c r="D14" s="31">
        <v>1530910.7400000002</v>
      </c>
      <c r="E14" s="30">
        <v>35912592.580007993</v>
      </c>
      <c r="F14" s="30">
        <v>16516976.029999994</v>
      </c>
      <c r="G14" s="30">
        <v>14332276.579999989</v>
      </c>
      <c r="H14" s="31">
        <v>19395616.550007995</v>
      </c>
    </row>
    <row r="15" spans="1:8" x14ac:dyDescent="0.2">
      <c r="B15" s="29" t="s">
        <v>17</v>
      </c>
      <c r="C15" s="30">
        <v>1098567691.0699995</v>
      </c>
      <c r="D15" s="31">
        <v>91171759.172499925</v>
      </c>
      <c r="E15" s="30">
        <v>1189739450.242501</v>
      </c>
      <c r="F15" s="30">
        <v>403913895.56000006</v>
      </c>
      <c r="G15" s="30">
        <v>359738288.1699996</v>
      </c>
      <c r="H15" s="31">
        <v>785825554.68249953</v>
      </c>
    </row>
    <row r="16" spans="1:8" x14ac:dyDescent="0.2">
      <c r="B16" s="29" t="s">
        <v>18</v>
      </c>
      <c r="C16" s="30">
        <v>0</v>
      </c>
      <c r="D16" s="31">
        <v>0</v>
      </c>
      <c r="E16" s="30">
        <v>0</v>
      </c>
      <c r="F16" s="30">
        <v>0</v>
      </c>
      <c r="G16" s="30">
        <v>0</v>
      </c>
      <c r="H16" s="31">
        <v>0</v>
      </c>
    </row>
    <row r="17" spans="2:8" x14ac:dyDescent="0.2">
      <c r="B17" s="29" t="s">
        <v>19</v>
      </c>
      <c r="C17" s="30">
        <v>134710795.52170014</v>
      </c>
      <c r="D17" s="31">
        <v>217127984.90073991</v>
      </c>
      <c r="E17" s="30">
        <v>351838780.42244005</v>
      </c>
      <c r="F17" s="30">
        <v>65934416.710000023</v>
      </c>
      <c r="G17" s="30">
        <v>61330099.900000006</v>
      </c>
      <c r="H17" s="31">
        <v>285904363.71244001</v>
      </c>
    </row>
    <row r="18" spans="2:8" x14ac:dyDescent="0.2">
      <c r="B18" s="29" t="s">
        <v>20</v>
      </c>
      <c r="C18" s="30">
        <v>0</v>
      </c>
      <c r="D18" s="31">
        <v>0</v>
      </c>
      <c r="E18" s="30">
        <v>0</v>
      </c>
      <c r="F18" s="30">
        <v>0</v>
      </c>
      <c r="G18" s="30">
        <v>0</v>
      </c>
      <c r="H18" s="31">
        <v>0</v>
      </c>
    </row>
    <row r="19" spans="2:8" x14ac:dyDescent="0.2">
      <c r="B19" s="29" t="s">
        <v>21</v>
      </c>
      <c r="C19" s="30">
        <v>336632819.22000009</v>
      </c>
      <c r="D19" s="31">
        <v>-50589948.18244005</v>
      </c>
      <c r="E19" s="30">
        <v>286042871.03755963</v>
      </c>
      <c r="F19" s="30">
        <v>117699271.52000007</v>
      </c>
      <c r="G19" s="30">
        <v>109806172.84000006</v>
      </c>
      <c r="H19" s="31">
        <v>168343599.51755992</v>
      </c>
    </row>
    <row r="20" spans="2:8" x14ac:dyDescent="0.2">
      <c r="B20" s="29" t="s">
        <v>22</v>
      </c>
      <c r="C20" s="30">
        <v>199038714.47000012</v>
      </c>
      <c r="D20" s="31">
        <v>147191213.09000006</v>
      </c>
      <c r="E20" s="30">
        <v>346229927.55999947</v>
      </c>
      <c r="F20" s="30">
        <v>168643596.18999985</v>
      </c>
      <c r="G20" s="30">
        <v>89454079.930000022</v>
      </c>
      <c r="H20" s="31">
        <v>177586331.36999995</v>
      </c>
    </row>
    <row r="21" spans="2:8" x14ac:dyDescent="0.2">
      <c r="B21" s="32"/>
      <c r="C21" s="30"/>
      <c r="D21" s="30"/>
      <c r="E21" s="30"/>
      <c r="F21" s="30"/>
      <c r="G21" s="30"/>
      <c r="H21" s="30"/>
    </row>
    <row r="22" spans="2:8" x14ac:dyDescent="0.2">
      <c r="B22" s="27" t="s">
        <v>23</v>
      </c>
      <c r="C22" s="28">
        <f t="shared" ref="C22:H22" si="2">SUM(C23:C29)</f>
        <v>4016124740.3908005</v>
      </c>
      <c r="D22" s="28">
        <f t="shared" si="2"/>
        <v>754134111.76920009</v>
      </c>
      <c r="E22" s="28">
        <f t="shared" si="2"/>
        <v>4770258852.1600008</v>
      </c>
      <c r="F22" s="28">
        <f t="shared" si="2"/>
        <v>2021082590.4100003</v>
      </c>
      <c r="G22" s="28">
        <f t="shared" si="2"/>
        <v>1877025992.4699998</v>
      </c>
      <c r="H22" s="28">
        <f t="shared" si="2"/>
        <v>2749176261.7500038</v>
      </c>
    </row>
    <row r="23" spans="2:8" x14ac:dyDescent="0.2">
      <c r="B23" s="29" t="s">
        <v>24</v>
      </c>
      <c r="C23" s="30">
        <v>592406334.7099998</v>
      </c>
      <c r="D23" s="31">
        <v>40405384.359999992</v>
      </c>
      <c r="E23" s="30">
        <v>632811719.07000053</v>
      </c>
      <c r="F23" s="30">
        <v>202007924.00000006</v>
      </c>
      <c r="G23" s="30">
        <v>143804786.81999999</v>
      </c>
      <c r="H23" s="31">
        <v>430803795.06999993</v>
      </c>
    </row>
    <row r="24" spans="2:8" x14ac:dyDescent="0.2">
      <c r="B24" s="29" t="s">
        <v>25</v>
      </c>
      <c r="C24" s="30">
        <v>2595327421.3408008</v>
      </c>
      <c r="D24" s="31">
        <v>41754526.729200453</v>
      </c>
      <c r="E24" s="30">
        <v>2637081948.0699997</v>
      </c>
      <c r="F24" s="30">
        <v>1064252132.1500002</v>
      </c>
      <c r="G24" s="30">
        <v>1004783476.2200001</v>
      </c>
      <c r="H24" s="31">
        <v>1572829815.9200041</v>
      </c>
    </row>
    <row r="25" spans="2:8" x14ac:dyDescent="0.2">
      <c r="B25" s="29" t="s">
        <v>26</v>
      </c>
      <c r="C25" s="30">
        <v>0</v>
      </c>
      <c r="D25" s="31">
        <v>2596549.29</v>
      </c>
      <c r="E25" s="30">
        <v>2596549.29</v>
      </c>
      <c r="F25" s="30">
        <v>0</v>
      </c>
      <c r="G25" s="30">
        <v>0</v>
      </c>
      <c r="H25" s="31">
        <v>2596549.29</v>
      </c>
    </row>
    <row r="26" spans="2:8" x14ac:dyDescent="0.2">
      <c r="B26" s="29" t="s">
        <v>27</v>
      </c>
      <c r="C26" s="30">
        <v>183752307.66999996</v>
      </c>
      <c r="D26" s="31">
        <v>352103455.68999982</v>
      </c>
      <c r="E26" s="30">
        <v>535855763.35999995</v>
      </c>
      <c r="F26" s="30">
        <v>221356835.10000002</v>
      </c>
      <c r="G26" s="30">
        <v>213249594.70000002</v>
      </c>
      <c r="H26" s="31">
        <v>314498928.25999951</v>
      </c>
    </row>
    <row r="27" spans="2:8" x14ac:dyDescent="0.2">
      <c r="B27" s="29" t="s">
        <v>28</v>
      </c>
      <c r="C27" s="30">
        <v>116620887.59999999</v>
      </c>
      <c r="D27" s="31">
        <v>309568561.61999995</v>
      </c>
      <c r="E27" s="30">
        <v>426189449.22000015</v>
      </c>
      <c r="F27" s="30">
        <v>176487799.03</v>
      </c>
      <c r="G27" s="30">
        <v>171041580.12999997</v>
      </c>
      <c r="H27" s="31">
        <v>249701650.18999997</v>
      </c>
    </row>
    <row r="28" spans="2:8" x14ac:dyDescent="0.2">
      <c r="B28" s="29" t="s">
        <v>29</v>
      </c>
      <c r="C28" s="30">
        <v>376146415.66999996</v>
      </c>
      <c r="D28" s="31">
        <v>5734987.1800000034</v>
      </c>
      <c r="E28" s="30">
        <v>381881402.84999967</v>
      </c>
      <c r="F28" s="30">
        <v>254309005.74999988</v>
      </c>
      <c r="G28" s="30">
        <v>246904629.01999986</v>
      </c>
      <c r="H28" s="31">
        <v>127572397.10000001</v>
      </c>
    </row>
    <row r="29" spans="2:8" x14ac:dyDescent="0.2">
      <c r="B29" s="29" t="s">
        <v>30</v>
      </c>
      <c r="C29" s="30">
        <v>151871373.40000001</v>
      </c>
      <c r="D29" s="31">
        <v>1970646.8999999987</v>
      </c>
      <c r="E29" s="30">
        <v>153842020.30000004</v>
      </c>
      <c r="F29" s="30">
        <v>102668894.38000003</v>
      </c>
      <c r="G29" s="30">
        <v>97241925.579999983</v>
      </c>
      <c r="H29" s="31">
        <v>51173125.920000002</v>
      </c>
    </row>
    <row r="30" spans="2:8" x14ac:dyDescent="0.2">
      <c r="B30" s="32"/>
      <c r="C30" s="30"/>
      <c r="D30" s="30"/>
      <c r="E30" s="30"/>
      <c r="F30" s="30"/>
      <c r="G30" s="30"/>
      <c r="H30" s="30"/>
    </row>
    <row r="31" spans="2:8" x14ac:dyDescent="0.2">
      <c r="B31" s="27" t="s">
        <v>31</v>
      </c>
      <c r="C31" s="28">
        <f t="shared" ref="C31:H31" si="3">SUM(C32:C40)</f>
        <v>405543557.49000001</v>
      </c>
      <c r="D31" s="28">
        <f t="shared" si="3"/>
        <v>259002103.06999993</v>
      </c>
      <c r="E31" s="28">
        <f t="shared" si="3"/>
        <v>664545660.56000006</v>
      </c>
      <c r="F31" s="28">
        <f t="shared" si="3"/>
        <v>395629367.31</v>
      </c>
      <c r="G31" s="28">
        <f t="shared" si="3"/>
        <v>360278331.51999998</v>
      </c>
      <c r="H31" s="28">
        <f t="shared" si="3"/>
        <v>268916293.25</v>
      </c>
    </row>
    <row r="32" spans="2:8" x14ac:dyDescent="0.2">
      <c r="B32" s="29" t="s">
        <v>32</v>
      </c>
      <c r="C32" s="30">
        <v>91722259.370000049</v>
      </c>
      <c r="D32" s="31">
        <v>-9168148.5300000031</v>
      </c>
      <c r="E32" s="30">
        <v>82554110.839999989</v>
      </c>
      <c r="F32" s="30">
        <v>45662226.229999974</v>
      </c>
      <c r="G32" s="30">
        <v>39584720.009999983</v>
      </c>
      <c r="H32" s="31">
        <v>36891884.610000007</v>
      </c>
    </row>
    <row r="33" spans="2:8" x14ac:dyDescent="0.2">
      <c r="B33" s="29" t="s">
        <v>33</v>
      </c>
      <c r="C33" s="30">
        <v>61426461.13000001</v>
      </c>
      <c r="D33" s="31">
        <v>18290250.160000008</v>
      </c>
      <c r="E33" s="30">
        <v>79716711.289999992</v>
      </c>
      <c r="F33" s="30">
        <v>37583689.030000024</v>
      </c>
      <c r="G33" s="30">
        <v>32277609.229999989</v>
      </c>
      <c r="H33" s="31">
        <v>42133022.259999983</v>
      </c>
    </row>
    <row r="34" spans="2:8" x14ac:dyDescent="0.2">
      <c r="B34" s="29" t="s">
        <v>34</v>
      </c>
      <c r="C34" s="30">
        <v>0</v>
      </c>
      <c r="D34" s="31">
        <v>0</v>
      </c>
      <c r="E34" s="30">
        <v>0</v>
      </c>
      <c r="F34" s="30">
        <v>0</v>
      </c>
      <c r="G34" s="30">
        <v>0</v>
      </c>
      <c r="H34" s="31">
        <v>0</v>
      </c>
    </row>
    <row r="35" spans="2:8" x14ac:dyDescent="0.2">
      <c r="B35" s="29" t="s">
        <v>35</v>
      </c>
      <c r="C35" s="30">
        <v>0</v>
      </c>
      <c r="D35" s="31">
        <v>205967187.97999999</v>
      </c>
      <c r="E35" s="30">
        <v>205967187.97999999</v>
      </c>
      <c r="F35" s="30">
        <v>159633367.82999998</v>
      </c>
      <c r="G35" s="30">
        <v>159633367.82999998</v>
      </c>
      <c r="H35" s="31">
        <v>46333820.150000013</v>
      </c>
    </row>
    <row r="36" spans="2:8" x14ac:dyDescent="0.2">
      <c r="B36" s="29" t="s">
        <v>36</v>
      </c>
      <c r="C36" s="30">
        <v>211131544.88999996</v>
      </c>
      <c r="D36" s="31">
        <v>2005734.5199999956</v>
      </c>
      <c r="E36" s="30">
        <v>213137279.40999997</v>
      </c>
      <c r="F36" s="30">
        <v>107214381.56000008</v>
      </c>
      <c r="G36" s="30">
        <v>100783315.49000004</v>
      </c>
      <c r="H36" s="31">
        <v>105922897.85000002</v>
      </c>
    </row>
    <row r="37" spans="2:8" x14ac:dyDescent="0.2">
      <c r="B37" s="29" t="s">
        <v>37</v>
      </c>
      <c r="C37" s="30">
        <v>0</v>
      </c>
      <c r="D37" s="31">
        <v>0</v>
      </c>
      <c r="E37" s="30">
        <v>0</v>
      </c>
      <c r="F37" s="30">
        <v>0</v>
      </c>
      <c r="G37" s="30">
        <v>0</v>
      </c>
      <c r="H37" s="31">
        <v>0</v>
      </c>
    </row>
    <row r="38" spans="2:8" x14ac:dyDescent="0.2">
      <c r="B38" s="29" t="s">
        <v>38</v>
      </c>
      <c r="C38" s="30">
        <v>41263292.099999994</v>
      </c>
      <c r="D38" s="31">
        <v>30939117.04999999</v>
      </c>
      <c r="E38" s="30">
        <v>72202409.150000036</v>
      </c>
      <c r="F38" s="30">
        <v>41836140.199999981</v>
      </c>
      <c r="G38" s="30">
        <v>24299756.5</v>
      </c>
      <c r="H38" s="31">
        <v>30366268.949999992</v>
      </c>
    </row>
    <row r="39" spans="2:8" x14ac:dyDescent="0.2">
      <c r="B39" s="29" t="s">
        <v>39</v>
      </c>
      <c r="C39" s="30">
        <v>0</v>
      </c>
      <c r="D39" s="31">
        <v>0</v>
      </c>
      <c r="E39" s="30">
        <v>0</v>
      </c>
      <c r="F39" s="30">
        <v>0</v>
      </c>
      <c r="G39" s="30">
        <v>0</v>
      </c>
      <c r="H39" s="31">
        <v>0</v>
      </c>
    </row>
    <row r="40" spans="2:8" x14ac:dyDescent="0.2">
      <c r="B40" s="29" t="s">
        <v>40</v>
      </c>
      <c r="C40" s="30">
        <v>0</v>
      </c>
      <c r="D40" s="31">
        <v>10967961.890000001</v>
      </c>
      <c r="E40" s="30">
        <v>10967961.889999999</v>
      </c>
      <c r="F40" s="30">
        <v>3699562.46</v>
      </c>
      <c r="G40" s="30">
        <v>3699562.46</v>
      </c>
      <c r="H40" s="31">
        <v>7268399.4299999997</v>
      </c>
    </row>
    <row r="41" spans="2:8" x14ac:dyDescent="0.2">
      <c r="B41" s="32"/>
      <c r="C41" s="30"/>
      <c r="D41" s="30"/>
      <c r="E41" s="30"/>
      <c r="F41" s="30"/>
      <c r="G41" s="30"/>
      <c r="H41" s="30"/>
    </row>
    <row r="42" spans="2:8" x14ac:dyDescent="0.2">
      <c r="B42" s="27" t="s">
        <v>41</v>
      </c>
      <c r="C42" s="28">
        <f t="shared" ref="C42:H42" si="4">SUM(C43:C46)</f>
        <v>0</v>
      </c>
      <c r="D42" s="28">
        <f t="shared" si="4"/>
        <v>0</v>
      </c>
      <c r="E42" s="28">
        <f t="shared" si="4"/>
        <v>0</v>
      </c>
      <c r="F42" s="28">
        <f t="shared" si="4"/>
        <v>0</v>
      </c>
      <c r="G42" s="28">
        <f t="shared" si="4"/>
        <v>0</v>
      </c>
      <c r="H42" s="28">
        <f t="shared" si="4"/>
        <v>0</v>
      </c>
    </row>
    <row r="43" spans="2:8" x14ac:dyDescent="0.2">
      <c r="B43" s="29" t="s">
        <v>42</v>
      </c>
      <c r="C43" s="30">
        <v>0</v>
      </c>
      <c r="D43" s="31">
        <v>0</v>
      </c>
      <c r="E43" s="30">
        <v>0</v>
      </c>
      <c r="F43" s="30">
        <v>0</v>
      </c>
      <c r="G43" s="30">
        <v>0</v>
      </c>
      <c r="H43" s="31">
        <v>0</v>
      </c>
    </row>
    <row r="44" spans="2:8" ht="38.25" x14ac:dyDescent="0.2">
      <c r="B44" s="33" t="s">
        <v>43</v>
      </c>
      <c r="C44" s="30">
        <v>0</v>
      </c>
      <c r="D44" s="31">
        <v>0</v>
      </c>
      <c r="E44" s="30">
        <v>0</v>
      </c>
      <c r="F44" s="30">
        <v>0</v>
      </c>
      <c r="G44" s="30">
        <v>0</v>
      </c>
      <c r="H44" s="31">
        <v>0</v>
      </c>
    </row>
    <row r="45" spans="2:8" x14ac:dyDescent="0.2">
      <c r="B45" s="29" t="s">
        <v>44</v>
      </c>
      <c r="C45" s="30">
        <v>0</v>
      </c>
      <c r="D45" s="31">
        <v>0</v>
      </c>
      <c r="E45" s="30">
        <v>0</v>
      </c>
      <c r="F45" s="30">
        <v>0</v>
      </c>
      <c r="G45" s="30">
        <v>0</v>
      </c>
      <c r="H45" s="31">
        <v>0</v>
      </c>
    </row>
    <row r="46" spans="2:8" x14ac:dyDescent="0.2">
      <c r="B46" s="29" t="s">
        <v>45</v>
      </c>
      <c r="C46" s="30">
        <v>0</v>
      </c>
      <c r="D46" s="31">
        <v>0</v>
      </c>
      <c r="E46" s="30">
        <v>0</v>
      </c>
      <c r="F46" s="30">
        <v>0</v>
      </c>
      <c r="G46" s="30">
        <v>0</v>
      </c>
      <c r="H46" s="31">
        <v>0</v>
      </c>
    </row>
    <row r="47" spans="2:8" x14ac:dyDescent="0.2">
      <c r="B47" s="32"/>
      <c r="C47" s="30"/>
      <c r="D47" s="30"/>
      <c r="E47" s="30"/>
      <c r="F47" s="30"/>
      <c r="G47" s="30"/>
      <c r="H47" s="30"/>
    </row>
    <row r="48" spans="2:8" x14ac:dyDescent="0.2">
      <c r="B48" s="27" t="s">
        <v>46</v>
      </c>
      <c r="C48" s="28">
        <f t="shared" ref="C48:H48" si="5">C49+C59+C68+C79</f>
        <v>1175000000</v>
      </c>
      <c r="D48" s="28">
        <f t="shared" si="5"/>
        <v>103627228.77000001</v>
      </c>
      <c r="E48" s="28">
        <f t="shared" si="5"/>
        <v>1278627228.7699997</v>
      </c>
      <c r="F48" s="28">
        <f t="shared" si="5"/>
        <v>451686078.48000038</v>
      </c>
      <c r="G48" s="28">
        <f t="shared" si="5"/>
        <v>396063561.53000015</v>
      </c>
      <c r="H48" s="28">
        <f t="shared" si="5"/>
        <v>826941150.2899996</v>
      </c>
    </row>
    <row r="49" spans="2:8" x14ac:dyDescent="0.2">
      <c r="B49" s="27" t="s">
        <v>14</v>
      </c>
      <c r="C49" s="28">
        <f t="shared" ref="C49:H49" si="6">SUM(C50:C57)</f>
        <v>824819255.6500001</v>
      </c>
      <c r="D49" s="28">
        <f t="shared" si="6"/>
        <v>137614252.02000001</v>
      </c>
      <c r="E49" s="28">
        <f t="shared" si="6"/>
        <v>962433507.66999984</v>
      </c>
      <c r="F49" s="28">
        <f t="shared" si="6"/>
        <v>384965162.06000036</v>
      </c>
      <c r="G49" s="28">
        <f t="shared" si="6"/>
        <v>335477696.21000016</v>
      </c>
      <c r="H49" s="28">
        <f t="shared" si="6"/>
        <v>577468345.60999966</v>
      </c>
    </row>
    <row r="50" spans="2:8" x14ac:dyDescent="0.2">
      <c r="B50" s="29" t="s">
        <v>15</v>
      </c>
      <c r="C50" s="30">
        <v>0</v>
      </c>
      <c r="D50" s="31">
        <v>0</v>
      </c>
      <c r="E50" s="30">
        <v>0</v>
      </c>
      <c r="F50" s="30">
        <v>0</v>
      </c>
      <c r="G50" s="30">
        <v>0</v>
      </c>
      <c r="H50" s="31">
        <v>0</v>
      </c>
    </row>
    <row r="51" spans="2:8" x14ac:dyDescent="0.2">
      <c r="B51" s="29" t="s">
        <v>16</v>
      </c>
      <c r="C51" s="30">
        <v>368939</v>
      </c>
      <c r="D51" s="31">
        <v>83000</v>
      </c>
      <c r="E51" s="30">
        <v>451939</v>
      </c>
      <c r="F51" s="30">
        <v>240416</v>
      </c>
      <c r="G51" s="30">
        <v>240416</v>
      </c>
      <c r="H51" s="31">
        <v>211523</v>
      </c>
    </row>
    <row r="52" spans="2:8" x14ac:dyDescent="0.2">
      <c r="B52" s="29" t="s">
        <v>17</v>
      </c>
      <c r="C52" s="30">
        <v>1298437</v>
      </c>
      <c r="D52" s="31">
        <v>6391012.2800000003</v>
      </c>
      <c r="E52" s="30">
        <v>7689449.2799999993</v>
      </c>
      <c r="F52" s="30">
        <v>7025447.7400000002</v>
      </c>
      <c r="G52" s="30">
        <v>7013759.7400000002</v>
      </c>
      <c r="H52" s="31">
        <v>664001.54</v>
      </c>
    </row>
    <row r="53" spans="2:8" x14ac:dyDescent="0.2">
      <c r="B53" s="29" t="s">
        <v>18</v>
      </c>
      <c r="C53" s="30">
        <v>0</v>
      </c>
      <c r="D53" s="31">
        <v>0</v>
      </c>
      <c r="E53" s="30">
        <v>0</v>
      </c>
      <c r="F53" s="30">
        <v>0</v>
      </c>
      <c r="G53" s="30">
        <v>0</v>
      </c>
      <c r="H53" s="31">
        <v>0</v>
      </c>
    </row>
    <row r="54" spans="2:8" x14ac:dyDescent="0.2">
      <c r="B54" s="29" t="s">
        <v>19</v>
      </c>
      <c r="C54" s="30">
        <v>0</v>
      </c>
      <c r="D54" s="31">
        <v>16313873.629999999</v>
      </c>
      <c r="E54" s="30">
        <v>16313873.629999999</v>
      </c>
      <c r="F54" s="30">
        <v>0</v>
      </c>
      <c r="G54" s="30">
        <v>0</v>
      </c>
      <c r="H54" s="31">
        <v>16313873.629999999</v>
      </c>
    </row>
    <row r="55" spans="2:8" x14ac:dyDescent="0.2">
      <c r="B55" s="29" t="s">
        <v>20</v>
      </c>
      <c r="C55" s="30">
        <v>0</v>
      </c>
      <c r="D55" s="31">
        <v>0</v>
      </c>
      <c r="E55" s="30">
        <v>0</v>
      </c>
      <c r="F55" s="30">
        <v>0</v>
      </c>
      <c r="G55" s="30">
        <v>0</v>
      </c>
      <c r="H55" s="31">
        <v>0</v>
      </c>
    </row>
    <row r="56" spans="2:8" x14ac:dyDescent="0.2">
      <c r="B56" s="29" t="s">
        <v>21</v>
      </c>
      <c r="C56" s="30">
        <v>823151879.6500001</v>
      </c>
      <c r="D56" s="31">
        <v>114826366.11000001</v>
      </c>
      <c r="E56" s="30">
        <v>937978245.75999987</v>
      </c>
      <c r="F56" s="30">
        <v>377699298.32000035</v>
      </c>
      <c r="G56" s="30">
        <v>328223520.47000015</v>
      </c>
      <c r="H56" s="31">
        <v>560278947.4399997</v>
      </c>
    </row>
    <row r="57" spans="2:8" x14ac:dyDescent="0.2">
      <c r="B57" s="29" t="s">
        <v>22</v>
      </c>
      <c r="C57" s="30">
        <v>0</v>
      </c>
      <c r="D57" s="31">
        <v>0</v>
      </c>
      <c r="E57" s="30">
        <v>0</v>
      </c>
      <c r="F57" s="30">
        <v>0</v>
      </c>
      <c r="G57" s="30">
        <v>0</v>
      </c>
      <c r="H57" s="31">
        <v>0</v>
      </c>
    </row>
    <row r="58" spans="2:8" x14ac:dyDescent="0.2">
      <c r="B58" s="32"/>
      <c r="C58" s="30"/>
      <c r="D58" s="30"/>
      <c r="E58" s="30"/>
      <c r="F58" s="30"/>
      <c r="G58" s="30"/>
      <c r="H58" s="30"/>
    </row>
    <row r="59" spans="2:8" x14ac:dyDescent="0.2">
      <c r="B59" s="27" t="s">
        <v>23</v>
      </c>
      <c r="C59" s="28">
        <f t="shared" ref="C59:H59" si="7">SUM(C60:C66)</f>
        <v>329868158.35000002</v>
      </c>
      <c r="D59" s="28">
        <f t="shared" si="7"/>
        <v>-44825165.929999992</v>
      </c>
      <c r="E59" s="28">
        <f t="shared" si="7"/>
        <v>285042992.41999996</v>
      </c>
      <c r="F59" s="28">
        <f t="shared" si="7"/>
        <v>53452320.920000002</v>
      </c>
      <c r="G59" s="28">
        <f t="shared" si="7"/>
        <v>49684937.32</v>
      </c>
      <c r="H59" s="28">
        <f t="shared" si="7"/>
        <v>231590671.5</v>
      </c>
    </row>
    <row r="60" spans="2:8" x14ac:dyDescent="0.2">
      <c r="B60" s="29" t="s">
        <v>24</v>
      </c>
      <c r="C60" s="30">
        <v>209833</v>
      </c>
      <c r="D60" s="31">
        <v>14854572.710000003</v>
      </c>
      <c r="E60" s="30">
        <v>15064405.710000001</v>
      </c>
      <c r="F60" s="30">
        <v>65552.989999999991</v>
      </c>
      <c r="G60" s="30">
        <v>61751.99</v>
      </c>
      <c r="H60" s="31">
        <v>14998852.720000001</v>
      </c>
    </row>
    <row r="61" spans="2:8" x14ac:dyDescent="0.2">
      <c r="B61" s="29" t="s">
        <v>25</v>
      </c>
      <c r="C61" s="30">
        <v>324794388.94</v>
      </c>
      <c r="D61" s="31">
        <v>-128398399.46000001</v>
      </c>
      <c r="E61" s="30">
        <v>196395989.47999999</v>
      </c>
      <c r="F61" s="30">
        <v>46345391.880000003</v>
      </c>
      <c r="G61" s="30">
        <v>42973770.280000001</v>
      </c>
      <c r="H61" s="31">
        <v>150050597.59999999</v>
      </c>
    </row>
    <row r="62" spans="2:8" x14ac:dyDescent="0.2">
      <c r="B62" s="29" t="s">
        <v>26</v>
      </c>
      <c r="C62" s="30">
        <v>0</v>
      </c>
      <c r="D62" s="31">
        <v>0</v>
      </c>
      <c r="E62" s="30">
        <v>0</v>
      </c>
      <c r="F62" s="30">
        <v>0</v>
      </c>
      <c r="G62" s="30">
        <v>0</v>
      </c>
      <c r="H62" s="31">
        <v>0</v>
      </c>
    </row>
    <row r="63" spans="2:8" x14ac:dyDescent="0.2">
      <c r="B63" s="29" t="s">
        <v>27</v>
      </c>
      <c r="C63" s="30">
        <v>4239001</v>
      </c>
      <c r="D63" s="31">
        <v>14808091.08</v>
      </c>
      <c r="E63" s="30">
        <v>19047092.079999998</v>
      </c>
      <c r="F63" s="30">
        <v>6441412.1799999997</v>
      </c>
      <c r="G63" s="30">
        <v>6076370.1799999997</v>
      </c>
      <c r="H63" s="31">
        <v>12605679.899999999</v>
      </c>
    </row>
    <row r="64" spans="2:8" x14ac:dyDescent="0.2">
      <c r="B64" s="29" t="s">
        <v>28</v>
      </c>
      <c r="C64" s="30">
        <v>226843</v>
      </c>
      <c r="D64" s="31">
        <v>52484346.280000009</v>
      </c>
      <c r="E64" s="30">
        <v>52711189.279999994</v>
      </c>
      <c r="F64" s="30">
        <v>332559.87</v>
      </c>
      <c r="G64" s="30">
        <v>332559.87</v>
      </c>
      <c r="H64" s="31">
        <v>52378629.409999989</v>
      </c>
    </row>
    <row r="65" spans="2:8" x14ac:dyDescent="0.2">
      <c r="B65" s="29" t="s">
        <v>29</v>
      </c>
      <c r="C65" s="30">
        <v>38654</v>
      </c>
      <c r="D65" s="31">
        <v>513000</v>
      </c>
      <c r="E65" s="30">
        <v>551654</v>
      </c>
      <c r="F65" s="30">
        <v>30626</v>
      </c>
      <c r="G65" s="30">
        <v>19512</v>
      </c>
      <c r="H65" s="31">
        <v>521028</v>
      </c>
    </row>
    <row r="66" spans="2:8" x14ac:dyDescent="0.2">
      <c r="B66" s="29" t="s">
        <v>30</v>
      </c>
      <c r="C66" s="30">
        <v>359438.41000000003</v>
      </c>
      <c r="D66" s="31">
        <v>913223.46</v>
      </c>
      <c r="E66" s="30">
        <v>1272661.8699999999</v>
      </c>
      <c r="F66" s="30">
        <v>236778</v>
      </c>
      <c r="G66" s="30">
        <v>220973</v>
      </c>
      <c r="H66" s="31">
        <v>1035883.87</v>
      </c>
    </row>
    <row r="67" spans="2:8" x14ac:dyDescent="0.2">
      <c r="B67" s="32"/>
      <c r="C67" s="30"/>
      <c r="D67" s="30"/>
      <c r="E67" s="30"/>
      <c r="F67" s="30"/>
      <c r="G67" s="30"/>
      <c r="H67" s="30"/>
    </row>
    <row r="68" spans="2:8" x14ac:dyDescent="0.2">
      <c r="B68" s="27" t="s">
        <v>31</v>
      </c>
      <c r="C68" s="28">
        <f t="shared" ref="C68:H68" si="8">SUM(C69:C77)</f>
        <v>20312586</v>
      </c>
      <c r="D68" s="28">
        <f t="shared" si="8"/>
        <v>10838142.68</v>
      </c>
      <c r="E68" s="28">
        <f t="shared" si="8"/>
        <v>31150728.68</v>
      </c>
      <c r="F68" s="28">
        <f t="shared" si="8"/>
        <v>13268595.5</v>
      </c>
      <c r="G68" s="28">
        <f t="shared" si="8"/>
        <v>10900928</v>
      </c>
      <c r="H68" s="28">
        <f t="shared" si="8"/>
        <v>17882133.179999996</v>
      </c>
    </row>
    <row r="69" spans="2:8" x14ac:dyDescent="0.2">
      <c r="B69" s="29" t="s">
        <v>32</v>
      </c>
      <c r="C69" s="30">
        <v>132677</v>
      </c>
      <c r="D69" s="31">
        <v>9509000</v>
      </c>
      <c r="E69" s="30">
        <v>9641677</v>
      </c>
      <c r="F69" s="30">
        <v>7498588</v>
      </c>
      <c r="G69" s="30">
        <v>7488403</v>
      </c>
      <c r="H69" s="31">
        <v>2143089</v>
      </c>
    </row>
    <row r="70" spans="2:8" x14ac:dyDescent="0.2">
      <c r="B70" s="29" t="s">
        <v>33</v>
      </c>
      <c r="C70" s="30">
        <v>5112354</v>
      </c>
      <c r="D70" s="31">
        <v>998252</v>
      </c>
      <c r="E70" s="30">
        <v>6110606</v>
      </c>
      <c r="F70" s="30">
        <v>3552699</v>
      </c>
      <c r="G70" s="30">
        <v>3043574</v>
      </c>
      <c r="H70" s="31">
        <v>2557907</v>
      </c>
    </row>
    <row r="71" spans="2:8" x14ac:dyDescent="0.2">
      <c r="B71" s="29" t="s">
        <v>34</v>
      </c>
      <c r="C71" s="30">
        <v>0</v>
      </c>
      <c r="D71" s="31">
        <v>0</v>
      </c>
      <c r="E71" s="30">
        <v>0</v>
      </c>
      <c r="F71" s="30">
        <v>0</v>
      </c>
      <c r="G71" s="30">
        <v>0</v>
      </c>
      <c r="H71" s="31">
        <v>0</v>
      </c>
    </row>
    <row r="72" spans="2:8" x14ac:dyDescent="0.2">
      <c r="B72" s="29" t="s">
        <v>35</v>
      </c>
      <c r="C72" s="30">
        <v>0</v>
      </c>
      <c r="D72" s="31">
        <v>0</v>
      </c>
      <c r="E72" s="30">
        <v>0</v>
      </c>
      <c r="F72" s="30">
        <v>0</v>
      </c>
      <c r="G72" s="30">
        <v>0</v>
      </c>
      <c r="H72" s="31">
        <v>0</v>
      </c>
    </row>
    <row r="73" spans="2:8" x14ac:dyDescent="0.2">
      <c r="B73" s="29" t="s">
        <v>36</v>
      </c>
      <c r="C73" s="30">
        <v>43787</v>
      </c>
      <c r="D73" s="31">
        <v>61104</v>
      </c>
      <c r="E73" s="30">
        <v>104891</v>
      </c>
      <c r="F73" s="30">
        <v>26281</v>
      </c>
      <c r="G73" s="30">
        <v>23924</v>
      </c>
      <c r="H73" s="31">
        <v>78610</v>
      </c>
    </row>
    <row r="74" spans="2:8" x14ac:dyDescent="0.2">
      <c r="B74" s="29" t="s">
        <v>37</v>
      </c>
      <c r="C74" s="30">
        <v>0</v>
      </c>
      <c r="D74" s="31">
        <v>0</v>
      </c>
      <c r="E74" s="30">
        <v>0</v>
      </c>
      <c r="F74" s="30">
        <v>0</v>
      </c>
      <c r="G74" s="30">
        <v>0</v>
      </c>
      <c r="H74" s="31">
        <v>0</v>
      </c>
    </row>
    <row r="75" spans="2:8" x14ac:dyDescent="0.2">
      <c r="B75" s="29" t="s">
        <v>38</v>
      </c>
      <c r="C75" s="30">
        <v>15023768</v>
      </c>
      <c r="D75" s="31">
        <v>269786.67999999895</v>
      </c>
      <c r="E75" s="30">
        <v>15293554.68</v>
      </c>
      <c r="F75" s="30">
        <v>2191027.5</v>
      </c>
      <c r="G75" s="30">
        <v>345026.99999999994</v>
      </c>
      <c r="H75" s="31">
        <v>13102527.179999996</v>
      </c>
    </row>
    <row r="76" spans="2:8" x14ac:dyDescent="0.2">
      <c r="B76" s="29" t="s">
        <v>39</v>
      </c>
      <c r="C76" s="30">
        <v>0</v>
      </c>
      <c r="D76" s="31">
        <v>0</v>
      </c>
      <c r="E76" s="30">
        <v>0</v>
      </c>
      <c r="F76" s="30">
        <v>0</v>
      </c>
      <c r="G76" s="30">
        <v>0</v>
      </c>
      <c r="H76" s="31">
        <v>0</v>
      </c>
    </row>
    <row r="77" spans="2:8" x14ac:dyDescent="0.2">
      <c r="B77" s="29" t="s">
        <v>40</v>
      </c>
      <c r="C77" s="30">
        <v>0</v>
      </c>
      <c r="D77" s="31">
        <v>0</v>
      </c>
      <c r="E77" s="30">
        <v>0</v>
      </c>
      <c r="F77" s="30">
        <v>0</v>
      </c>
      <c r="G77" s="30">
        <v>0</v>
      </c>
      <c r="H77" s="31">
        <v>0</v>
      </c>
    </row>
    <row r="78" spans="2:8" x14ac:dyDescent="0.2">
      <c r="B78" s="32"/>
      <c r="C78" s="30"/>
      <c r="D78" s="30"/>
      <c r="E78" s="30"/>
      <c r="F78" s="30"/>
      <c r="G78" s="30"/>
      <c r="H78" s="30"/>
    </row>
    <row r="79" spans="2:8" x14ac:dyDescent="0.2">
      <c r="B79" s="27" t="s">
        <v>41</v>
      </c>
      <c r="C79" s="28">
        <f t="shared" ref="C79:H79" si="9">SUM(C80:C83)</f>
        <v>0</v>
      </c>
      <c r="D79" s="28">
        <f t="shared" si="9"/>
        <v>0</v>
      </c>
      <c r="E79" s="28">
        <f t="shared" si="9"/>
        <v>0</v>
      </c>
      <c r="F79" s="28">
        <f t="shared" si="9"/>
        <v>0</v>
      </c>
      <c r="G79" s="28">
        <f t="shared" si="9"/>
        <v>0</v>
      </c>
      <c r="H79" s="28">
        <f t="shared" si="9"/>
        <v>0</v>
      </c>
    </row>
    <row r="80" spans="2:8" x14ac:dyDescent="0.2">
      <c r="B80" s="29" t="s">
        <v>42</v>
      </c>
      <c r="C80" s="30">
        <v>0</v>
      </c>
      <c r="D80" s="31">
        <v>0</v>
      </c>
      <c r="E80" s="30">
        <v>0</v>
      </c>
      <c r="F80" s="30">
        <v>0</v>
      </c>
      <c r="G80" s="30">
        <v>0</v>
      </c>
      <c r="H80" s="31">
        <v>0</v>
      </c>
    </row>
    <row r="81" spans="2:8" ht="38.25" x14ac:dyDescent="0.2">
      <c r="B81" s="33" t="s">
        <v>43</v>
      </c>
      <c r="C81" s="30">
        <v>0</v>
      </c>
      <c r="D81" s="31">
        <v>0</v>
      </c>
      <c r="E81" s="30">
        <v>0</v>
      </c>
      <c r="F81" s="30">
        <v>0</v>
      </c>
      <c r="G81" s="30">
        <v>0</v>
      </c>
      <c r="H81" s="31">
        <v>0</v>
      </c>
    </row>
    <row r="82" spans="2:8" x14ac:dyDescent="0.2">
      <c r="B82" s="29" t="s">
        <v>44</v>
      </c>
      <c r="C82" s="30">
        <v>0</v>
      </c>
      <c r="D82" s="31">
        <v>0</v>
      </c>
      <c r="E82" s="30">
        <v>0</v>
      </c>
      <c r="F82" s="30">
        <v>0</v>
      </c>
      <c r="G82" s="30">
        <v>0</v>
      </c>
      <c r="H82" s="31">
        <v>0</v>
      </c>
    </row>
    <row r="83" spans="2:8" x14ac:dyDescent="0.2">
      <c r="B83" s="29" t="s">
        <v>45</v>
      </c>
      <c r="C83" s="30">
        <v>0</v>
      </c>
      <c r="D83" s="31">
        <v>0</v>
      </c>
      <c r="E83" s="30">
        <v>0</v>
      </c>
      <c r="F83" s="30">
        <v>0</v>
      </c>
      <c r="G83" s="30">
        <v>0</v>
      </c>
      <c r="H83" s="31">
        <v>0</v>
      </c>
    </row>
    <row r="84" spans="2:8" x14ac:dyDescent="0.2">
      <c r="B84" s="32"/>
      <c r="C84" s="30"/>
      <c r="D84" s="30"/>
      <c r="E84" s="30"/>
      <c r="F84" s="30"/>
      <c r="G84" s="30"/>
      <c r="H84" s="30"/>
    </row>
    <row r="85" spans="2:8" x14ac:dyDescent="0.2">
      <c r="B85" s="27" t="s">
        <v>47</v>
      </c>
      <c r="C85" s="28">
        <f t="shared" ref="C85:H85" si="10">C11+C48</f>
        <v>7400000000.0025082</v>
      </c>
      <c r="D85" s="28">
        <f t="shared" si="10"/>
        <v>1523195363.3299997</v>
      </c>
      <c r="E85" s="28">
        <f t="shared" si="10"/>
        <v>8923195363.33251</v>
      </c>
      <c r="F85" s="28">
        <f t="shared" si="10"/>
        <v>3641106192.2100005</v>
      </c>
      <c r="G85" s="28">
        <f t="shared" si="10"/>
        <v>3268028802.9399996</v>
      </c>
      <c r="H85" s="28">
        <f t="shared" si="10"/>
        <v>5282089171.1225109</v>
      </c>
    </row>
    <row r="86" spans="2:8" ht="13.5" thickBot="1" x14ac:dyDescent="0.25">
      <c r="B86" s="34"/>
      <c r="C86" s="35"/>
      <c r="D86" s="35"/>
      <c r="E86" s="35"/>
      <c r="F86" s="35"/>
      <c r="G86" s="35"/>
      <c r="H86" s="35"/>
    </row>
  </sheetData>
  <mergeCells count="8">
    <mergeCell ref="B2:H2"/>
    <mergeCell ref="B3:H3"/>
    <mergeCell ref="B4:H4"/>
    <mergeCell ref="B5:H5"/>
    <mergeCell ref="B6:H6"/>
    <mergeCell ref="B7:B9"/>
    <mergeCell ref="C7:G8"/>
    <mergeCell ref="H7:H9"/>
  </mergeCells>
  <pageMargins left="0.70866141732283472" right="0.70866141732283472" top="0.74803149606299213" bottom="0.74803149606299213" header="0.31496062992125984" footer="0.31496062992125984"/>
  <pageSetup scale="53" fitToHeight="0" orientation="portrait" r:id="rId1"/>
  <rowBreaks count="1" manualBreakCount="1">
    <brk id="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F6d_EAEPED_CF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Ariadna Rodriguez Hernandez</dc:creator>
  <cp:lastModifiedBy>Jennifer Ariadna Rodriguez Hernandez</cp:lastModifiedBy>
  <dcterms:created xsi:type="dcterms:W3CDTF">2024-07-09T01:54:08Z</dcterms:created>
  <dcterms:modified xsi:type="dcterms:W3CDTF">2024-07-09T01:55:07Z</dcterms:modified>
</cp:coreProperties>
</file>