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PRESUPUESTO OCTUBRE-DICIEMBRE\Reportes Trimestrales LDF y Transparencia 2024\4.- LDF Transparencia octubre-diciembre 4to Trimestre 2024\LDF OCT-DIC 2024\LDF 4to Trimestre 2024\"/>
    </mc:Choice>
  </mc:AlternateContent>
  <xr:revisionPtr revIDLastSave="0" documentId="13_ncr:1_{E7927C64-E1AB-4769-820D-15A1C1E3F657}" xr6:coauthVersionLast="47" xr6:coauthVersionMax="47" xr10:uidLastSave="{00000000-0000-0000-0000-000000000000}"/>
  <bookViews>
    <workbookView xWindow="-120" yWindow="-120" windowWidth="20730" windowHeight="11040" xr2:uid="{1DD2387C-CE19-433D-AB18-313E192CA7F5}"/>
  </bookViews>
  <sheets>
    <sheet name="F4_BP" sheetId="1" r:id="rId1"/>
  </sheets>
  <definedNames>
    <definedName name="_xlnm.Print_Area" localSheetId="0">F4_BP!$B$1:$E$96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1" l="1"/>
  <c r="D76" i="1"/>
  <c r="C76" i="1"/>
  <c r="E75" i="1"/>
  <c r="D75" i="1"/>
  <c r="D74" i="1" s="1"/>
  <c r="C75" i="1"/>
  <c r="E72" i="1"/>
  <c r="D72" i="1"/>
  <c r="C72" i="1"/>
  <c r="E58" i="1"/>
  <c r="D58" i="1"/>
  <c r="C58" i="1"/>
  <c r="E57" i="1"/>
  <c r="D57" i="1"/>
  <c r="C57" i="1"/>
  <c r="E56" i="1"/>
  <c r="D56" i="1"/>
  <c r="C56" i="1"/>
  <c r="E54" i="1"/>
  <c r="D54" i="1"/>
  <c r="C54" i="1"/>
  <c r="E44" i="1"/>
  <c r="D44" i="1"/>
  <c r="C44" i="1"/>
  <c r="E41" i="1"/>
  <c r="D41" i="1"/>
  <c r="C41" i="1"/>
  <c r="E31" i="1"/>
  <c r="D31" i="1"/>
  <c r="C31" i="1"/>
  <c r="E80" i="1"/>
  <c r="D80" i="1"/>
  <c r="E18" i="1"/>
  <c r="D18" i="1"/>
  <c r="C18" i="1"/>
  <c r="E78" i="1"/>
  <c r="D78" i="1"/>
  <c r="C78" i="1"/>
  <c r="E60" i="1"/>
  <c r="D60" i="1"/>
  <c r="C60" i="1"/>
  <c r="E9" i="1"/>
  <c r="D9" i="1"/>
  <c r="C9" i="1"/>
  <c r="E48" i="1" l="1"/>
  <c r="C74" i="1"/>
  <c r="C82" i="1" s="1"/>
  <c r="C84" i="1" s="1"/>
  <c r="C48" i="1"/>
  <c r="E74" i="1"/>
  <c r="D48" i="1"/>
  <c r="E82" i="1"/>
  <c r="E84" i="1" s="1"/>
  <c r="C64" i="1"/>
  <c r="C66" i="1" s="1"/>
  <c r="D82" i="1"/>
  <c r="D84" i="1" s="1"/>
  <c r="C14" i="1"/>
  <c r="D14" i="1"/>
  <c r="D22" i="1" s="1"/>
  <c r="D24" i="1" s="1"/>
  <c r="D26" i="1" s="1"/>
  <c r="D35" i="1" s="1"/>
  <c r="D62" i="1"/>
  <c r="D64" i="1" s="1"/>
  <c r="D66" i="1" s="1"/>
  <c r="E14" i="1"/>
  <c r="E22" i="1" s="1"/>
  <c r="E24" i="1" s="1"/>
  <c r="E26" i="1" s="1"/>
  <c r="E35" i="1" s="1"/>
  <c r="E62" i="1"/>
  <c r="E64" i="1" s="1"/>
  <c r="E66" i="1" s="1"/>
  <c r="C22" i="1" l="1"/>
  <c r="C24" i="1" s="1"/>
  <c r="C26" i="1" s="1"/>
  <c r="C35" i="1" s="1"/>
</calcChain>
</file>

<file path=xl/sharedStrings.xml><?xml version="1.0" encoding="utf-8"?>
<sst xmlns="http://schemas.openxmlformats.org/spreadsheetml/2006/main" count="71" uniqueCount="47">
  <si>
    <t>MUNICIPIO DE QUERÉTARO</t>
  </si>
  <si>
    <t>Balance Presupuestario - LDF</t>
  </si>
  <si>
    <t>Del 1 de Enero al 31 de Diciembre de 2024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</si>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</sst>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0" xfId="0" applyNumberFormat="1" applyFont="1"/>
    <xf numFmtId="164" fontId="1" fillId="0" borderId="10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left" vertical="center" indent="5"/>
    </xf>
    <xf numFmtId="164" fontId="1" fillId="0" borderId="11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justify" vertical="center"/>
    </xf>
    <xf numFmtId="164" fontId="1" fillId="0" borderId="11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1" xfId="0" applyNumberFormat="1" applyFont="1" applyBorder="1" applyAlignment="1">
      <alignment horizontal="left" vertical="center" indent="1"/>
    </xf>
    <xf numFmtId="164" fontId="2" fillId="0" borderId="11" xfId="0" applyNumberFormat="1" applyFont="1" applyBorder="1" applyAlignment="1">
      <alignment horizontal="left" vertical="center" wrapText="1" indent="1"/>
    </xf>
    <xf numFmtId="164" fontId="1" fillId="0" borderId="11" xfId="0" applyNumberFormat="1" applyFont="1" applyBorder="1" applyAlignment="1">
      <alignment horizontal="left" vertical="center" wrapText="1" indent="1"/>
    </xf>
    <xf numFmtId="0" fontId="3" fillId="0" borderId="0" xfId="0" applyFont="1"/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1" fillId="0" borderId="1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92</xdr:row>
      <xdr:rowOff>0</xdr:rowOff>
    </xdr:from>
    <xdr:to>
      <xdr:col>1</xdr:col>
      <xdr:colOff>3860008</xdr:colOff>
      <xdr:row>95</xdr:row>
      <xdr:rowOff>101600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CF1A79E-D85B-4187-BB21-794810793FCF}"/>
            </a:ext>
          </a:extLst>
        </xdr:cNvPr>
        <xdr:cNvSpPr txBox="1"/>
      </xdr:nvSpPr>
      <xdr:spPr>
        <a:xfrm>
          <a:off x="1209675" y="17783175"/>
          <a:ext cx="3412333" cy="587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Arial Narrow" panose="020B0606020202030204" pitchFamily="34" charset="0"/>
            </a:rPr>
            <a:t>______________________________________________</a:t>
          </a:r>
        </a:p>
        <a:p>
          <a:pPr algn="ctr"/>
          <a:r>
            <a:rPr lang="es-MX" sz="1100">
              <a:latin typeface="Arial Narrow" panose="020B0606020202030204" pitchFamily="34" charset="0"/>
            </a:rPr>
            <a:t>FELIPE FERNANDO MACÍAS OLVERA</a:t>
          </a:r>
        </a:p>
        <a:p>
          <a:pPr algn="ctr"/>
          <a:r>
            <a:rPr lang="es-MX" sz="1100">
              <a:latin typeface="Arial Narrow" panose="020B0606020202030204" pitchFamily="34" charset="0"/>
            </a:rPr>
            <a:t>PRESIDENTE MUNICIPAL</a:t>
          </a:r>
        </a:p>
      </xdr:txBody>
    </xdr:sp>
    <xdr:clientData/>
  </xdr:twoCellAnchor>
  <xdr:twoCellAnchor>
    <xdr:from>
      <xdr:col>2</xdr:col>
      <xdr:colOff>1352550</xdr:colOff>
      <xdr:row>91</xdr:row>
      <xdr:rowOff>152400</xdr:rowOff>
    </xdr:from>
    <xdr:to>
      <xdr:col>4</xdr:col>
      <xdr:colOff>1595439</xdr:colOff>
      <xdr:row>95</xdr:row>
      <xdr:rowOff>92075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76EF137-2D0A-4B72-8496-035B0D8BF023}"/>
            </a:ext>
          </a:extLst>
        </xdr:cNvPr>
        <xdr:cNvSpPr txBox="1"/>
      </xdr:nvSpPr>
      <xdr:spPr>
        <a:xfrm>
          <a:off x="6677025" y="17773650"/>
          <a:ext cx="3414714" cy="5873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CARLOS ALEJANDRO LEÓN GONZÁLEZ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SECRETARIO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753BD-98EB-4920-8462-B706F9EFF2B2}">
  <sheetPr>
    <pageSetUpPr fitToPage="1"/>
  </sheetPr>
  <dimension ref="A1:F87"/>
  <sheetViews>
    <sheetView tabSelected="1" view="pageBreakPreview" topLeftCell="B79" zoomScale="60" zoomScaleNormal="100" workbookViewId="0">
      <selection activeCell="D89" sqref="D88:D89"/>
    </sheetView>
  </sheetViews>
  <sheetFormatPr baseColWidth="10" defaultRowHeight="12.75" x14ac:dyDescent="0.2"/>
  <cols>
    <col min="1" max="1" width="11.42578125" style="1" bestFit="1" customWidth="1"/>
    <col min="2" max="2" width="68.42578125" style="1" customWidth="1"/>
    <col min="3" max="3" width="23.85546875" style="1" customWidth="1"/>
    <col min="4" max="4" width="23.7109375" style="1" customWidth="1"/>
    <col min="5" max="5" width="27.85546875" style="1" customWidth="1"/>
    <col min="6" max="6" width="12.28515625" style="1" bestFit="1" customWidth="1"/>
    <col min="7" max="16384" width="11.42578125" style="1"/>
  </cols>
  <sheetData>
    <row r="1" spans="1:5" ht="13.5" thickBot="1" x14ac:dyDescent="0.25"/>
    <row r="2" spans="1:5" x14ac:dyDescent="0.2">
      <c r="B2" s="44" t="s">
        <v>0</v>
      </c>
      <c r="C2" s="45"/>
      <c r="D2" s="45"/>
      <c r="E2" s="46"/>
    </row>
    <row r="3" spans="1:5" x14ac:dyDescent="0.2">
      <c r="B3" s="47" t="s">
        <v>1</v>
      </c>
      <c r="C3" s="48"/>
      <c r="D3" s="48"/>
      <c r="E3" s="49"/>
    </row>
    <row r="4" spans="1:5" ht="13.5" x14ac:dyDescent="0.25">
      <c r="A4" s="35"/>
      <c r="B4" s="47" t="s">
        <v>2</v>
      </c>
      <c r="C4" s="48"/>
      <c r="D4" s="48"/>
      <c r="E4" s="49"/>
    </row>
    <row r="5" spans="1:5" ht="13.5" thickBot="1" x14ac:dyDescent="0.25">
      <c r="B5" s="50" t="s">
        <v>3</v>
      </c>
      <c r="C5" s="51"/>
      <c r="D5" s="51"/>
      <c r="E5" s="52"/>
    </row>
    <row r="6" spans="1:5" ht="13.5" thickBot="1" x14ac:dyDescent="0.25">
      <c r="B6" s="2"/>
      <c r="C6" s="2"/>
      <c r="D6" s="2"/>
      <c r="E6" s="2"/>
    </row>
    <row r="7" spans="1:5" x14ac:dyDescent="0.2">
      <c r="B7" s="53" t="s">
        <v>4</v>
      </c>
      <c r="C7" s="3" t="s">
        <v>5</v>
      </c>
      <c r="D7" s="55" t="s">
        <v>6</v>
      </c>
      <c r="E7" s="3" t="s">
        <v>7</v>
      </c>
    </row>
    <row r="8" spans="1:5" ht="13.5" thickBot="1" x14ac:dyDescent="0.25">
      <c r="B8" s="54"/>
      <c r="C8" s="4" t="s">
        <v>8</v>
      </c>
      <c r="D8" s="56"/>
      <c r="E8" s="4" t="s">
        <v>9</v>
      </c>
    </row>
    <row r="9" spans="1:5" x14ac:dyDescent="0.2">
      <c r="B9" s="5" t="s">
        <v>10</v>
      </c>
      <c r="C9" s="6">
        <f>SUM(C10:C12)</f>
        <v>7400000000</v>
      </c>
      <c r="D9" s="6">
        <f>SUM(D10:D12)</f>
        <v>7772758024.1699982</v>
      </c>
      <c r="E9" s="6">
        <f>SUM(E10:E12)</f>
        <v>7772758024.1699982</v>
      </c>
    </row>
    <row r="10" spans="1:5" x14ac:dyDescent="0.2">
      <c r="B10" s="7" t="s">
        <v>11</v>
      </c>
      <c r="C10" s="8">
        <v>6225000000</v>
      </c>
      <c r="D10" s="8">
        <v>6534152970.3199987</v>
      </c>
      <c r="E10" s="8">
        <v>6534152970.3199987</v>
      </c>
    </row>
    <row r="11" spans="1:5" x14ac:dyDescent="0.2">
      <c r="B11" s="7" t="s">
        <v>12</v>
      </c>
      <c r="C11" s="8">
        <v>1175000000</v>
      </c>
      <c r="D11" s="8">
        <v>1238605053.8499999</v>
      </c>
      <c r="E11" s="8">
        <v>1238605053.8499999</v>
      </c>
    </row>
    <row r="12" spans="1:5" x14ac:dyDescent="0.2">
      <c r="B12" s="7" t="s">
        <v>13</v>
      </c>
      <c r="C12" s="8">
        <v>0</v>
      </c>
      <c r="D12" s="8">
        <v>0</v>
      </c>
      <c r="E12" s="8">
        <v>0</v>
      </c>
    </row>
    <row r="13" spans="1:5" x14ac:dyDescent="0.2">
      <c r="B13" s="5"/>
      <c r="C13" s="8"/>
      <c r="D13" s="8"/>
      <c r="E13" s="8"/>
    </row>
    <row r="14" spans="1:5" ht="15" x14ac:dyDescent="0.2">
      <c r="B14" s="5" t="s">
        <v>14</v>
      </c>
      <c r="C14" s="6">
        <f>SUM(C15:C16)</f>
        <v>7400000000.0024929</v>
      </c>
      <c r="D14" s="6">
        <f>SUM(D15:D16)</f>
        <v>7807348943.2200136</v>
      </c>
      <c r="E14" s="6">
        <f>SUM(E15:E16)</f>
        <v>7807348943.2200136</v>
      </c>
    </row>
    <row r="15" spans="1:5" x14ac:dyDescent="0.2">
      <c r="B15" s="7" t="s">
        <v>15</v>
      </c>
      <c r="C15" s="8">
        <v>6225000000.0024929</v>
      </c>
      <c r="D15" s="8">
        <v>6629809902.8400145</v>
      </c>
      <c r="E15" s="8">
        <v>6629809902.8400145</v>
      </c>
    </row>
    <row r="16" spans="1:5" x14ac:dyDescent="0.2">
      <c r="B16" s="7" t="s">
        <v>16</v>
      </c>
      <c r="C16" s="8">
        <v>1175000000.0000002</v>
      </c>
      <c r="D16" s="8">
        <v>1177539040.3799992</v>
      </c>
      <c r="E16" s="8">
        <v>1177539040.3799992</v>
      </c>
    </row>
    <row r="17" spans="2:6" x14ac:dyDescent="0.2">
      <c r="B17" s="9"/>
      <c r="C17" s="8"/>
      <c r="D17" s="8"/>
      <c r="E17" s="8"/>
    </row>
    <row r="18" spans="2:6" x14ac:dyDescent="0.2">
      <c r="B18" s="5" t="s">
        <v>17</v>
      </c>
      <c r="C18" s="6">
        <f>SUM(C19:C20)</f>
        <v>0</v>
      </c>
      <c r="D18" s="6">
        <f>SUM(D19:D20)</f>
        <v>1369158481.9399996</v>
      </c>
      <c r="E18" s="6">
        <f>SUM(E19:E20)</f>
        <v>1369158481.9399996</v>
      </c>
    </row>
    <row r="19" spans="2:6" x14ac:dyDescent="0.2">
      <c r="B19" s="7" t="s">
        <v>18</v>
      </c>
      <c r="C19" s="10">
        <v>0</v>
      </c>
      <c r="D19" s="8">
        <v>1348348517.5199995</v>
      </c>
      <c r="E19" s="8">
        <v>1348348517.5199995</v>
      </c>
    </row>
    <row r="20" spans="2:6" x14ac:dyDescent="0.2">
      <c r="B20" s="7" t="s">
        <v>19</v>
      </c>
      <c r="C20" s="10">
        <v>0</v>
      </c>
      <c r="D20" s="8">
        <v>20809964.419999998</v>
      </c>
      <c r="E20" s="8">
        <v>20809964.419999998</v>
      </c>
    </row>
    <row r="21" spans="2:6" x14ac:dyDescent="0.2">
      <c r="B21" s="9"/>
      <c r="C21" s="8"/>
      <c r="D21" s="8"/>
      <c r="E21" s="8"/>
    </row>
    <row r="22" spans="2:6" x14ac:dyDescent="0.2">
      <c r="B22" s="5" t="s">
        <v>20</v>
      </c>
      <c r="C22" s="6">
        <f>C9-C14+C18</f>
        <v>-2.4929046630859375E-3</v>
      </c>
      <c r="D22" s="5">
        <f>D9-D14+D18</f>
        <v>1334567562.8899841</v>
      </c>
      <c r="E22" s="5">
        <f>E9-E14+E18</f>
        <v>1334567562.8899841</v>
      </c>
      <c r="F22" s="11"/>
    </row>
    <row r="23" spans="2:6" x14ac:dyDescent="0.2">
      <c r="B23" s="5"/>
      <c r="C23" s="8"/>
      <c r="D23" s="9"/>
      <c r="E23" s="9"/>
    </row>
    <row r="24" spans="2:6" x14ac:dyDescent="0.2">
      <c r="B24" s="5" t="s">
        <v>21</v>
      </c>
      <c r="C24" s="6">
        <f>C22-C12</f>
        <v>-2.4929046630859375E-3</v>
      </c>
      <c r="D24" s="5">
        <f>D22-D12</f>
        <v>1334567562.8899841</v>
      </c>
      <c r="E24" s="5">
        <f>E22-E12</f>
        <v>1334567562.8899841</v>
      </c>
    </row>
    <row r="25" spans="2:6" x14ac:dyDescent="0.2">
      <c r="B25" s="5"/>
      <c r="C25" s="8"/>
      <c r="D25" s="9"/>
      <c r="E25" s="9"/>
    </row>
    <row r="26" spans="2:6" ht="25.5" x14ac:dyDescent="0.2">
      <c r="B26" s="5" t="s">
        <v>22</v>
      </c>
      <c r="C26" s="6">
        <f>C24-C18</f>
        <v>-2.4929046630859375E-3</v>
      </c>
      <c r="D26" s="6">
        <f>D24-D18</f>
        <v>-34590919.05001545</v>
      </c>
      <c r="E26" s="6">
        <f>E24-E18</f>
        <v>-34590919.05001545</v>
      </c>
    </row>
    <row r="27" spans="2:6" ht="13.5" thickBot="1" x14ac:dyDescent="0.25">
      <c r="B27" s="12"/>
      <c r="C27" s="13"/>
      <c r="D27" s="13"/>
      <c r="E27" s="13"/>
    </row>
    <row r="28" spans="2:6" ht="35.1" customHeight="1" thickBot="1" x14ac:dyDescent="0.25">
      <c r="B28" s="43"/>
      <c r="C28" s="43"/>
      <c r="D28" s="43"/>
      <c r="E28" s="43"/>
    </row>
    <row r="29" spans="2:6" ht="13.5" thickBot="1" x14ac:dyDescent="0.25">
      <c r="B29" s="14" t="s">
        <v>23</v>
      </c>
      <c r="C29" s="15" t="s">
        <v>24</v>
      </c>
      <c r="D29" s="15" t="s">
        <v>6</v>
      </c>
      <c r="E29" s="15" t="s">
        <v>25</v>
      </c>
    </row>
    <row r="30" spans="2:6" x14ac:dyDescent="0.2">
      <c r="B30" s="16"/>
      <c r="C30" s="8"/>
      <c r="D30" s="8"/>
      <c r="E30" s="8"/>
    </row>
    <row r="31" spans="2:6" x14ac:dyDescent="0.2">
      <c r="B31" s="5" t="s">
        <v>26</v>
      </c>
      <c r="C31" s="6">
        <f>SUM(C32:C33)</f>
        <v>0</v>
      </c>
      <c r="D31" s="5">
        <f>SUM(D32:D33)</f>
        <v>0</v>
      </c>
      <c r="E31" s="5">
        <f>SUM(E32:E33)</f>
        <v>0</v>
      </c>
    </row>
    <row r="32" spans="2:6" x14ac:dyDescent="0.2">
      <c r="B32" s="7" t="s">
        <v>27</v>
      </c>
      <c r="C32" s="8"/>
      <c r="D32" s="9"/>
      <c r="E32" s="9"/>
    </row>
    <row r="33" spans="2:5" x14ac:dyDescent="0.2">
      <c r="B33" s="7" t="s">
        <v>28</v>
      </c>
      <c r="C33" s="8"/>
      <c r="D33" s="9"/>
      <c r="E33" s="9"/>
    </row>
    <row r="34" spans="2:5" x14ac:dyDescent="0.2">
      <c r="B34" s="5"/>
      <c r="C34" s="8"/>
      <c r="D34" s="8"/>
      <c r="E34" s="8"/>
    </row>
    <row r="35" spans="2:5" x14ac:dyDescent="0.2">
      <c r="B35" s="5" t="s">
        <v>29</v>
      </c>
      <c r="C35" s="6">
        <f>C26+C31</f>
        <v>-2.4929046630859375E-3</v>
      </c>
      <c r="D35" s="6">
        <f>D26+D31</f>
        <v>-34590919.05001545</v>
      </c>
      <c r="E35" s="6">
        <f>E26+E31</f>
        <v>-34590919.05001545</v>
      </c>
    </row>
    <row r="36" spans="2:5" ht="13.5" thickBot="1" x14ac:dyDescent="0.25">
      <c r="B36" s="17"/>
      <c r="C36" s="18"/>
      <c r="D36" s="18"/>
      <c r="E36" s="18"/>
    </row>
    <row r="37" spans="2:5" ht="35.1" customHeight="1" thickBot="1" x14ac:dyDescent="0.25">
      <c r="B37" s="11"/>
      <c r="C37" s="11"/>
      <c r="D37" s="11"/>
      <c r="E37" s="11"/>
    </row>
    <row r="38" spans="2:5" x14ac:dyDescent="0.2">
      <c r="B38" s="36" t="s">
        <v>23</v>
      </c>
      <c r="C38" s="38" t="s">
        <v>30</v>
      </c>
      <c r="D38" s="40" t="s">
        <v>6</v>
      </c>
      <c r="E38" s="19" t="s">
        <v>7</v>
      </c>
    </row>
    <row r="39" spans="2:5" ht="13.5" thickBot="1" x14ac:dyDescent="0.25">
      <c r="B39" s="37"/>
      <c r="C39" s="39"/>
      <c r="D39" s="41"/>
      <c r="E39" s="20" t="s">
        <v>25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31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32</v>
      </c>
      <c r="C42" s="22">
        <v>0</v>
      </c>
      <c r="D42" s="26"/>
      <c r="E42" s="26"/>
    </row>
    <row r="43" spans="2:5" x14ac:dyDescent="0.2">
      <c r="B43" s="25" t="s">
        <v>33</v>
      </c>
      <c r="C43" s="22"/>
      <c r="D43" s="26"/>
      <c r="E43" s="26"/>
    </row>
    <row r="44" spans="2:5" x14ac:dyDescent="0.2">
      <c r="B44" s="23" t="s">
        <v>34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35</v>
      </c>
      <c r="C45" s="22"/>
      <c r="D45" s="26"/>
      <c r="E45" s="26"/>
    </row>
    <row r="46" spans="2:5" x14ac:dyDescent="0.2">
      <c r="B46" s="25" t="s">
        <v>36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37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1"/>
      <c r="C50" s="11"/>
      <c r="D50" s="11"/>
      <c r="E50" s="11"/>
    </row>
    <row r="51" spans="2:5" x14ac:dyDescent="0.2">
      <c r="B51" s="36" t="s">
        <v>23</v>
      </c>
      <c r="C51" s="19" t="s">
        <v>5</v>
      </c>
      <c r="D51" s="40" t="s">
        <v>6</v>
      </c>
      <c r="E51" s="19" t="s">
        <v>7</v>
      </c>
    </row>
    <row r="52" spans="2:5" ht="13.5" thickBot="1" x14ac:dyDescent="0.25">
      <c r="B52" s="37"/>
      <c r="C52" s="20" t="s">
        <v>24</v>
      </c>
      <c r="D52" s="41"/>
      <c r="E52" s="20" t="s">
        <v>25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38</v>
      </c>
      <c r="C54" s="22">
        <f>C10</f>
        <v>6225000000</v>
      </c>
      <c r="D54" s="26">
        <f>D10</f>
        <v>6534152970.3199987</v>
      </c>
      <c r="E54" s="26">
        <f>E10</f>
        <v>6534152970.3199987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39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32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35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15</v>
      </c>
      <c r="C60" s="22">
        <f>C15</f>
        <v>6225000000.0024929</v>
      </c>
      <c r="D60" s="22">
        <f>D15</f>
        <v>6629809902.8400145</v>
      </c>
      <c r="E60" s="22">
        <f>E15</f>
        <v>6629809902.8400145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18</v>
      </c>
      <c r="C62" s="31"/>
      <c r="D62" s="22">
        <f>D19</f>
        <v>1348348517.5199995</v>
      </c>
      <c r="E62" s="22">
        <f>E19</f>
        <v>1348348517.5199995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40</v>
      </c>
      <c r="C64" s="24">
        <f>C54+C56-C60+C62</f>
        <v>-2.4929046630859375E-3</v>
      </c>
      <c r="D64" s="23">
        <f>D54+D56-D60+D62</f>
        <v>1252691584.9999838</v>
      </c>
      <c r="E64" s="23">
        <f>E54+E56-E60+E62</f>
        <v>1252691584.9999838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41</v>
      </c>
      <c r="C66" s="24">
        <f>C64-C56</f>
        <v>-2.4929046630859375E-3</v>
      </c>
      <c r="D66" s="23">
        <f>D64-D56</f>
        <v>1252691584.9999838</v>
      </c>
      <c r="E66" s="23">
        <f>E64-E56</f>
        <v>1252691584.9999838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1"/>
      <c r="C68" s="11"/>
      <c r="D68" s="11"/>
      <c r="E68" s="11"/>
    </row>
    <row r="69" spans="2:5" x14ac:dyDescent="0.2">
      <c r="B69" s="36" t="s">
        <v>23</v>
      </c>
      <c r="C69" s="38" t="s">
        <v>30</v>
      </c>
      <c r="D69" s="40" t="s">
        <v>6</v>
      </c>
      <c r="E69" s="19" t="s">
        <v>7</v>
      </c>
    </row>
    <row r="70" spans="2:5" ht="13.5" thickBot="1" x14ac:dyDescent="0.25">
      <c r="B70" s="37"/>
      <c r="C70" s="39"/>
      <c r="D70" s="41"/>
      <c r="E70" s="20" t="s">
        <v>25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12</v>
      </c>
      <c r="C72" s="22">
        <f>C11</f>
        <v>1175000000</v>
      </c>
      <c r="D72" s="26">
        <f>D11</f>
        <v>1238605053.8499999</v>
      </c>
      <c r="E72" s="26">
        <f>E11</f>
        <v>1238605053.8499999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42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33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36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43</v>
      </c>
      <c r="C78" s="22">
        <f>C16</f>
        <v>1175000000.0000002</v>
      </c>
      <c r="D78" s="22">
        <f>D16</f>
        <v>1177539040.3799992</v>
      </c>
      <c r="E78" s="22">
        <f>E16</f>
        <v>1177539040.3799992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19</v>
      </c>
      <c r="C80" s="31"/>
      <c r="D80" s="22">
        <f>D20</f>
        <v>20809964.419999998</v>
      </c>
      <c r="E80" s="22">
        <f>E20</f>
        <v>20809964.419999998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44</v>
      </c>
      <c r="C82" s="24">
        <f>C72+C74-C78+C80</f>
        <v>-2.384185791015625E-7</v>
      </c>
      <c r="D82" s="23">
        <f>D72+D74-D78+D80</f>
        <v>81875977.890000746</v>
      </c>
      <c r="E82" s="23">
        <f>E72+E74-E78+E80</f>
        <v>81875977.890000746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45</v>
      </c>
      <c r="C84" s="24">
        <f>C82-C74</f>
        <v>-2.384185791015625E-7</v>
      </c>
      <c r="D84" s="23">
        <f>D82-D74</f>
        <v>81875977.890000746</v>
      </c>
      <c r="E84" s="23">
        <f>E82-E74</f>
        <v>81875977.890000746</v>
      </c>
    </row>
    <row r="85" spans="2:5" ht="13.5" thickBot="1" x14ac:dyDescent="0.25">
      <c r="B85" s="27"/>
      <c r="C85" s="28"/>
      <c r="D85" s="27"/>
      <c r="E85" s="27"/>
    </row>
    <row r="87" spans="2:5" x14ac:dyDescent="0.2">
      <c r="B87" s="42" t="s">
        <v>46</v>
      </c>
      <c r="C87" s="42"/>
      <c r="D87" s="42"/>
      <c r="E87" s="42"/>
    </row>
  </sheetData>
  <mergeCells count="16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87:E87"/>
    <mergeCell ref="B28:E28"/>
    <mergeCell ref="B38:B39"/>
    <mergeCell ref="C38:C39"/>
    <mergeCell ref="D38:D39"/>
    <mergeCell ref="B51:B52"/>
    <mergeCell ref="D51:D52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portrait" r:id="rId1"/>
  <headerFooter>
    <oddHeader>&amp;C
&amp;G</oddHeader>
  </headerFooter>
  <rowBreaks count="1" manualBreakCount="1">
    <brk id="67" max="16383" man="1"/>
  </rowBreaks>
  <colBreaks count="1" manualBreakCount="1">
    <brk id="1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F4_BP</vt:lpstr>
      <vt:lpstr>'F4_BP'!Área_de_impresión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Ariadna Rodriguez Hernandez</dc:creator>
  <cp:lastModifiedBy>Gloria Paulina Granados Peñaloza</cp:lastModifiedBy>
  <cp:lastPrinted>2025-02-04T23:08:17Z</cp:lastPrinted>
  <dcterms:created xsi:type="dcterms:W3CDTF">2025-01-23T19:13:45Z</dcterms:created>
  <dcterms:modified xsi:type="dcterms:W3CDTF">2025-02-04T23:08:23Z</dcterms:modified>
</cp:coreProperties>
</file>