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tonio.burgos\Desktop\LDF 3° TRIMESTRE 2024\"/>
    </mc:Choice>
  </mc:AlternateContent>
  <bookViews>
    <workbookView xWindow="-120" yWindow="-120" windowWidth="20730" windowHeight="11160"/>
  </bookViews>
  <sheets>
    <sheet name="F4_B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1" l="1"/>
  <c r="D76" i="1"/>
  <c r="C76" i="1"/>
  <c r="E75" i="1"/>
  <c r="D75" i="1"/>
  <c r="C75" i="1"/>
  <c r="E72" i="1"/>
  <c r="D72" i="1"/>
  <c r="C72" i="1"/>
  <c r="E58" i="1"/>
  <c r="D58" i="1"/>
  <c r="C58" i="1"/>
  <c r="E57" i="1"/>
  <c r="D57" i="1"/>
  <c r="C57" i="1"/>
  <c r="E56" i="1"/>
  <c r="D56" i="1"/>
  <c r="C56" i="1"/>
  <c r="E54" i="1"/>
  <c r="D54" i="1"/>
  <c r="C54" i="1"/>
  <c r="E44" i="1"/>
  <c r="D44" i="1"/>
  <c r="C44" i="1"/>
  <c r="E41" i="1"/>
  <c r="D41" i="1"/>
  <c r="C41" i="1"/>
  <c r="E31" i="1"/>
  <c r="D31" i="1"/>
  <c r="C31" i="1"/>
  <c r="E80" i="1"/>
  <c r="D80" i="1"/>
  <c r="C18" i="1"/>
  <c r="E78" i="1"/>
  <c r="D78" i="1"/>
  <c r="C78" i="1"/>
  <c r="E60" i="1"/>
  <c r="D60" i="1"/>
  <c r="C60" i="1"/>
  <c r="E9" i="1"/>
  <c r="D9" i="1"/>
  <c r="C9" i="1"/>
  <c r="D48" i="1" l="1"/>
  <c r="D18" i="1"/>
  <c r="E18" i="1"/>
  <c r="D74" i="1"/>
  <c r="D82" i="1" s="1"/>
  <c r="D84" i="1" s="1"/>
  <c r="E74" i="1"/>
  <c r="E82" i="1" s="1"/>
  <c r="E84" i="1" s="1"/>
  <c r="C48" i="1"/>
  <c r="C74" i="1"/>
  <c r="C82" i="1" s="1"/>
  <c r="C84" i="1" s="1"/>
  <c r="E48" i="1"/>
  <c r="C64" i="1"/>
  <c r="C66" i="1" s="1"/>
  <c r="D62" i="1"/>
  <c r="D64" i="1" s="1"/>
  <c r="D66" i="1" s="1"/>
  <c r="C14" i="1"/>
  <c r="C22" i="1" s="1"/>
  <c r="C24" i="1" s="1"/>
  <c r="C26" i="1" s="1"/>
  <c r="C35" i="1" s="1"/>
  <c r="D14" i="1"/>
  <c r="E14" i="1"/>
  <c r="E62" i="1"/>
  <c r="E64" i="1" s="1"/>
  <c r="E66" i="1" s="1"/>
  <c r="D22" i="1" l="1"/>
  <c r="D24" i="1" s="1"/>
  <c r="D26" i="1" s="1"/>
  <c r="D35" i="1" s="1"/>
  <c r="E22" i="1"/>
  <c r="E24" i="1" s="1"/>
  <c r="E26" i="1" s="1"/>
  <c r="E35" i="1" s="1"/>
</calcChain>
</file>

<file path=xl/sharedStrings.xml><?xml version="1.0" encoding="utf-8"?>
<sst xmlns="http://schemas.openxmlformats.org/spreadsheetml/2006/main" count="71" uniqueCount="47">
  <si>
    <t>MUNICIPIO DE QUERÉTARO</t>
  </si>
  <si>
    <t>Balance Presupuestario - LDF</t>
  </si>
  <si>
    <t>Del 1 de Enero al 30 de Septiembre de 2024 (b)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</si>
  <si>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</si>
  <si>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</si>
  <si>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</si>
  <si>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</si>
  <si>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</si>
  <si>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</si>
  <si>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</si>
  <si>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</si>
  <si>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</si>
  <si>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</si>
  <si>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</si>
  <si>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</si>
  <si>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</si>
  <si>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</si>
  <si>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</si>
  <si>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</si>
  <si>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</si>
  <si>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</si>
  <si>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</si>
  <si>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</si>
  <si>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</si>
  <si>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</si>
  <si>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</si>
  <si>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</si>
  <si>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</si>
  <si>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</si>
  <si>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</si>
  <si>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</si>
  <si>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</si>
  <si>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</si>
  <si>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</si>
  <si>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</si>
  <si>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</si>
  <si>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</si>
  <si>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</si>
  <si>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</si>
  <si>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</si>
  <si>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</si>
  <si>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</si>
  <si>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</si>
  <si>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</si>
  <si>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</si>
  <si>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</si>
  <si>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"Bajo protesta de decir verdad declaramos que los Estados Financieros y sus notas, son razonablemente correctos y son responsabilidad del emisor".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</si>
</sst>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7" xfId="0" applyFont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1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0" xfId="0" applyNumberFormat="1" applyFont="1"/>
    <xf numFmtId="164" fontId="1" fillId="0" borderId="10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left" vertical="center" indent="5"/>
    </xf>
    <xf numFmtId="164" fontId="1" fillId="0" borderId="11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horizontal="justify" vertical="center"/>
    </xf>
    <xf numFmtId="164" fontId="1" fillId="0" borderId="11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1" xfId="0" applyNumberFormat="1" applyFont="1" applyBorder="1" applyAlignment="1">
      <alignment horizontal="left" vertical="center" indent="1"/>
    </xf>
    <xf numFmtId="164" fontId="2" fillId="0" borderId="11" xfId="0" applyNumberFormat="1" applyFont="1" applyBorder="1" applyAlignment="1">
      <alignment horizontal="left" vertical="center" wrapText="1" indent="1"/>
    </xf>
    <xf numFmtId="164" fontId="1" fillId="0" borderId="11" xfId="0" applyNumberFormat="1" applyFont="1" applyBorder="1" applyAlignment="1">
      <alignment horizontal="left" vertical="center" wrapText="1" indent="1"/>
    </xf>
    <xf numFmtId="0" fontId="1" fillId="0" borderId="0" xfId="0" applyFont="1" applyFill="1"/>
    <xf numFmtId="0" fontId="3" fillId="0" borderId="0" xfId="0" applyFont="1" applyFill="1"/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1" fillId="0" borderId="12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topLeftCell="A64" workbookViewId="0">
      <selection activeCell="A90" sqref="A90:XFD102"/>
    </sheetView>
  </sheetViews>
  <sheetFormatPr baseColWidth="10" defaultColWidth="11.375" defaultRowHeight="12.75"/>
  <cols>
    <col min="1" max="1" width="11.375" style="35" bestFit="1" customWidth="1"/>
    <col min="2" max="2" width="68.375" style="1" customWidth="1"/>
    <col min="3" max="3" width="23.875" style="1" customWidth="1"/>
    <col min="4" max="4" width="23.75" style="1" customWidth="1"/>
    <col min="5" max="5" width="27.875" style="1" customWidth="1"/>
    <col min="6" max="6" width="12.25" style="1" bestFit="1" customWidth="1"/>
    <col min="7" max="16384" width="11.375" style="1"/>
  </cols>
  <sheetData>
    <row r="1" spans="1:5" ht="13.5" thickBot="1"/>
    <row r="2" spans="1:5">
      <c r="B2" s="45" t="s">
        <v>0</v>
      </c>
      <c r="C2" s="46"/>
      <c r="D2" s="46"/>
      <c r="E2" s="47"/>
    </row>
    <row r="3" spans="1:5">
      <c r="B3" s="48" t="s">
        <v>1</v>
      </c>
      <c r="C3" s="49"/>
      <c r="D3" s="49"/>
      <c r="E3" s="50"/>
    </row>
    <row r="4" spans="1:5" ht="13.5">
      <c r="A4" s="36"/>
      <c r="B4" s="48" t="s">
        <v>2</v>
      </c>
      <c r="C4" s="49"/>
      <c r="D4" s="49"/>
      <c r="E4" s="50"/>
    </row>
    <row r="5" spans="1:5" ht="13.5" thickBot="1">
      <c r="B5" s="51" t="s">
        <v>3</v>
      </c>
      <c r="C5" s="52"/>
      <c r="D5" s="52"/>
      <c r="E5" s="53"/>
    </row>
    <row r="6" spans="1:5" ht="13.5" thickBot="1">
      <c r="B6" s="2"/>
      <c r="C6" s="2"/>
      <c r="D6" s="2"/>
      <c r="E6" s="2"/>
    </row>
    <row r="7" spans="1:5">
      <c r="B7" s="54" t="s">
        <v>4</v>
      </c>
      <c r="C7" s="3" t="s">
        <v>5</v>
      </c>
      <c r="D7" s="56" t="s">
        <v>6</v>
      </c>
      <c r="E7" s="3" t="s">
        <v>7</v>
      </c>
    </row>
    <row r="8" spans="1:5" ht="13.5" thickBot="1">
      <c r="B8" s="55"/>
      <c r="C8" s="4" t="s">
        <v>8</v>
      </c>
      <c r="D8" s="57"/>
      <c r="E8" s="4" t="s">
        <v>9</v>
      </c>
    </row>
    <row r="9" spans="1:5">
      <c r="B9" s="5" t="s">
        <v>10</v>
      </c>
      <c r="C9" s="6">
        <f>SUM(C10:C12)</f>
        <v>7400000000</v>
      </c>
      <c r="D9" s="6">
        <f>SUM(D10:D12)</f>
        <v>5806586509.2099991</v>
      </c>
      <c r="E9" s="6">
        <f>SUM(E10:E12)</f>
        <v>5806583522.4199982</v>
      </c>
    </row>
    <row r="10" spans="1:5">
      <c r="B10" s="7" t="s">
        <v>11</v>
      </c>
      <c r="C10" s="8">
        <v>6225000000</v>
      </c>
      <c r="D10" s="8">
        <v>4938582936.6299992</v>
      </c>
      <c r="E10" s="8">
        <v>4938579949.8399982</v>
      </c>
    </row>
    <row r="11" spans="1:5">
      <c r="B11" s="7" t="s">
        <v>12</v>
      </c>
      <c r="C11" s="8">
        <v>1175000000</v>
      </c>
      <c r="D11" s="8">
        <v>868003572.5799998</v>
      </c>
      <c r="E11" s="8">
        <v>868003572.5799998</v>
      </c>
    </row>
    <row r="12" spans="1:5">
      <c r="B12" s="7" t="s">
        <v>13</v>
      </c>
      <c r="C12" s="8">
        <v>0</v>
      </c>
      <c r="D12" s="8">
        <v>0</v>
      </c>
      <c r="E12" s="8">
        <v>0</v>
      </c>
    </row>
    <row r="13" spans="1:5">
      <c r="B13" s="5"/>
      <c r="C13" s="8"/>
      <c r="D13" s="8"/>
      <c r="E13" s="8"/>
    </row>
    <row r="14" spans="1:5" ht="15">
      <c r="B14" s="5" t="s">
        <v>14</v>
      </c>
      <c r="C14" s="6">
        <f>SUM(C15:C16)</f>
        <v>7400000000.0025101</v>
      </c>
      <c r="D14" s="6">
        <f>SUM(D15:D16)</f>
        <v>6063666354.4300079</v>
      </c>
      <c r="E14" s="6">
        <f>SUM(E15:E16)</f>
        <v>5742996432.6899958</v>
      </c>
    </row>
    <row r="15" spans="1:5">
      <c r="B15" s="7" t="s">
        <v>15</v>
      </c>
      <c r="C15" s="8">
        <v>6225000000.0025101</v>
      </c>
      <c r="D15" s="8">
        <v>5229508299.1700077</v>
      </c>
      <c r="E15" s="8">
        <v>4987073755.2199955</v>
      </c>
    </row>
    <row r="16" spans="1:5">
      <c r="B16" s="7" t="s">
        <v>16</v>
      </c>
      <c r="C16" s="8">
        <v>1175000000</v>
      </c>
      <c r="D16" s="8">
        <v>834158055.26000071</v>
      </c>
      <c r="E16" s="8">
        <v>755922677.47000039</v>
      </c>
    </row>
    <row r="17" spans="2:6">
      <c r="B17" s="9"/>
      <c r="C17" s="8"/>
      <c r="D17" s="8"/>
      <c r="E17" s="8"/>
    </row>
    <row r="18" spans="2:6">
      <c r="B18" s="5" t="s">
        <v>17</v>
      </c>
      <c r="C18" s="6">
        <f>SUM(C19:C20)</f>
        <v>0</v>
      </c>
      <c r="D18" s="6">
        <f>SUM(D19:D20)</f>
        <v>1273923292.1299994</v>
      </c>
      <c r="E18" s="6">
        <f>SUM(E19:E20)</f>
        <v>1252289506.6099997</v>
      </c>
    </row>
    <row r="19" spans="2:6">
      <c r="B19" s="7" t="s">
        <v>18</v>
      </c>
      <c r="C19" s="10">
        <v>0</v>
      </c>
      <c r="D19" s="8">
        <v>1253333327.7099993</v>
      </c>
      <c r="E19" s="8">
        <v>1231699542.1899996</v>
      </c>
    </row>
    <row r="20" spans="2:6">
      <c r="B20" s="7" t="s">
        <v>19</v>
      </c>
      <c r="C20" s="10">
        <v>0</v>
      </c>
      <c r="D20" s="8">
        <v>20589964.420000002</v>
      </c>
      <c r="E20" s="8">
        <v>20589964.420000002</v>
      </c>
    </row>
    <row r="21" spans="2:6">
      <c r="B21" s="9"/>
      <c r="C21" s="8"/>
      <c r="D21" s="8"/>
      <c r="E21" s="8"/>
    </row>
    <row r="22" spans="2:6">
      <c r="B22" s="5" t="s">
        <v>20</v>
      </c>
      <c r="C22" s="6">
        <f>C9-C14+C18</f>
        <v>-2.51007080078125E-3</v>
      </c>
      <c r="D22" s="5">
        <f>D9-D14+D18</f>
        <v>1016843446.9099905</v>
      </c>
      <c r="E22" s="5">
        <f>E9-E14+E18</f>
        <v>1315876596.3400021</v>
      </c>
      <c r="F22" s="11"/>
    </row>
    <row r="23" spans="2:6">
      <c r="B23" s="5"/>
      <c r="C23" s="8"/>
      <c r="D23" s="9"/>
      <c r="E23" s="9"/>
    </row>
    <row r="24" spans="2:6">
      <c r="B24" s="5" t="s">
        <v>21</v>
      </c>
      <c r="C24" s="6">
        <f>C22-C12</f>
        <v>-2.51007080078125E-3</v>
      </c>
      <c r="D24" s="5">
        <f>D22-D12</f>
        <v>1016843446.9099905</v>
      </c>
      <c r="E24" s="5">
        <f>E22-E12</f>
        <v>1315876596.3400021</v>
      </c>
    </row>
    <row r="25" spans="2:6">
      <c r="B25" s="5"/>
      <c r="C25" s="8"/>
      <c r="D25" s="9"/>
      <c r="E25" s="9"/>
    </row>
    <row r="26" spans="2:6" ht="25.5">
      <c r="B26" s="5" t="s">
        <v>22</v>
      </c>
      <c r="C26" s="6">
        <f>C24-C18</f>
        <v>-2.51007080078125E-3</v>
      </c>
      <c r="D26" s="6">
        <f>D24-D18</f>
        <v>-257079845.22000885</v>
      </c>
      <c r="E26" s="6">
        <f>E24-E18</f>
        <v>63587089.730002403</v>
      </c>
    </row>
    <row r="27" spans="2:6" ht="13.5" thickBot="1">
      <c r="B27" s="12"/>
      <c r="C27" s="13"/>
      <c r="D27" s="13"/>
      <c r="E27" s="13"/>
    </row>
    <row r="28" spans="2:6" ht="35.1" customHeight="1" thickBot="1">
      <c r="B28" s="44"/>
      <c r="C28" s="44"/>
      <c r="D28" s="44"/>
      <c r="E28" s="44"/>
    </row>
    <row r="29" spans="2:6" ht="13.5" thickBot="1">
      <c r="B29" s="14" t="s">
        <v>23</v>
      </c>
      <c r="C29" s="15" t="s">
        <v>24</v>
      </c>
      <c r="D29" s="15" t="s">
        <v>6</v>
      </c>
      <c r="E29" s="15" t="s">
        <v>25</v>
      </c>
    </row>
    <row r="30" spans="2:6">
      <c r="B30" s="16"/>
      <c r="C30" s="8"/>
      <c r="D30" s="8"/>
      <c r="E30" s="8"/>
    </row>
    <row r="31" spans="2:6">
      <c r="B31" s="5" t="s">
        <v>26</v>
      </c>
      <c r="C31" s="6">
        <f>SUM(C32:C33)</f>
        <v>0</v>
      </c>
      <c r="D31" s="5">
        <f>SUM(D32:D33)</f>
        <v>0</v>
      </c>
      <c r="E31" s="5">
        <f>SUM(E32:E33)</f>
        <v>0</v>
      </c>
    </row>
    <row r="32" spans="2:6">
      <c r="B32" s="7" t="s">
        <v>27</v>
      </c>
      <c r="C32" s="8"/>
      <c r="D32" s="9"/>
      <c r="E32" s="9"/>
    </row>
    <row r="33" spans="2:5">
      <c r="B33" s="7" t="s">
        <v>28</v>
      </c>
      <c r="C33" s="8"/>
      <c r="D33" s="9"/>
      <c r="E33" s="9"/>
    </row>
    <row r="34" spans="2:5">
      <c r="B34" s="5"/>
      <c r="C34" s="8"/>
      <c r="D34" s="8"/>
      <c r="E34" s="8"/>
    </row>
    <row r="35" spans="2:5">
      <c r="B35" s="5" t="s">
        <v>29</v>
      </c>
      <c r="C35" s="6">
        <f>C26+C31</f>
        <v>-2.51007080078125E-3</v>
      </c>
      <c r="D35" s="6">
        <f>D26+D31</f>
        <v>-257079845.22000885</v>
      </c>
      <c r="E35" s="6">
        <f>E26+E31</f>
        <v>63587089.730002403</v>
      </c>
    </row>
    <row r="36" spans="2:5" ht="13.5" thickBot="1">
      <c r="B36" s="17"/>
      <c r="C36" s="18"/>
      <c r="D36" s="18"/>
      <c r="E36" s="18"/>
    </row>
    <row r="37" spans="2:5" ht="35.1" customHeight="1" thickBot="1">
      <c r="B37" s="11"/>
      <c r="C37" s="11"/>
      <c r="D37" s="11"/>
      <c r="E37" s="11"/>
    </row>
    <row r="38" spans="2:5">
      <c r="B38" s="37" t="s">
        <v>23</v>
      </c>
      <c r="C38" s="39" t="s">
        <v>30</v>
      </c>
      <c r="D38" s="41" t="s">
        <v>6</v>
      </c>
      <c r="E38" s="19" t="s">
        <v>7</v>
      </c>
    </row>
    <row r="39" spans="2:5" ht="13.5" thickBot="1">
      <c r="B39" s="38"/>
      <c r="C39" s="40"/>
      <c r="D39" s="42"/>
      <c r="E39" s="20" t="s">
        <v>25</v>
      </c>
    </row>
    <row r="40" spans="2:5">
      <c r="B40" s="21"/>
      <c r="C40" s="22"/>
      <c r="D40" s="22"/>
      <c r="E40" s="22"/>
    </row>
    <row r="41" spans="2:5">
      <c r="B41" s="23" t="s">
        <v>31</v>
      </c>
      <c r="C41" s="24">
        <f>SUM(C42:C43)</f>
        <v>0</v>
      </c>
      <c r="D41" s="24">
        <f>SUM(D42:D43)</f>
        <v>0</v>
      </c>
      <c r="E41" s="24">
        <f>SUM(E42:E43)</f>
        <v>0</v>
      </c>
    </row>
    <row r="42" spans="2:5">
      <c r="B42" s="25" t="s">
        <v>32</v>
      </c>
      <c r="C42" s="22">
        <v>0</v>
      </c>
      <c r="D42" s="26"/>
      <c r="E42" s="26"/>
    </row>
    <row r="43" spans="2:5">
      <c r="B43" s="25" t="s">
        <v>33</v>
      </c>
      <c r="C43" s="22"/>
      <c r="D43" s="26"/>
      <c r="E43" s="26"/>
    </row>
    <row r="44" spans="2:5">
      <c r="B44" s="23" t="s">
        <v>34</v>
      </c>
      <c r="C44" s="24">
        <f>SUM(C45:C46)</f>
        <v>0</v>
      </c>
      <c r="D44" s="24">
        <f>SUM(D45:D46)</f>
        <v>0</v>
      </c>
      <c r="E44" s="24">
        <f>SUM(E45:E46)</f>
        <v>0</v>
      </c>
    </row>
    <row r="45" spans="2:5">
      <c r="B45" s="25" t="s">
        <v>35</v>
      </c>
      <c r="C45" s="22"/>
      <c r="D45" s="26"/>
      <c r="E45" s="26"/>
    </row>
    <row r="46" spans="2:5">
      <c r="B46" s="25" t="s">
        <v>36</v>
      </c>
      <c r="C46" s="22"/>
      <c r="D46" s="26"/>
      <c r="E46" s="26"/>
    </row>
    <row r="47" spans="2:5">
      <c r="B47" s="23"/>
      <c r="C47" s="22"/>
      <c r="D47" s="22"/>
      <c r="E47" s="22"/>
    </row>
    <row r="48" spans="2:5">
      <c r="B48" s="23" t="s">
        <v>37</v>
      </c>
      <c r="C48" s="24">
        <f>C41-C44</f>
        <v>0</v>
      </c>
      <c r="D48" s="23">
        <f>D41-D44</f>
        <v>0</v>
      </c>
      <c r="E48" s="23">
        <f>E41-E44</f>
        <v>0</v>
      </c>
    </row>
    <row r="49" spans="2:5" ht="13.5" thickBot="1">
      <c r="B49" s="27"/>
      <c r="C49" s="28"/>
      <c r="D49" s="27"/>
      <c r="E49" s="27"/>
    </row>
    <row r="50" spans="2:5" ht="35.1" customHeight="1" thickBot="1">
      <c r="B50" s="11"/>
      <c r="C50" s="11"/>
      <c r="D50" s="11"/>
      <c r="E50" s="11"/>
    </row>
    <row r="51" spans="2:5">
      <c r="B51" s="37" t="s">
        <v>23</v>
      </c>
      <c r="C51" s="19" t="s">
        <v>5</v>
      </c>
      <c r="D51" s="41" t="s">
        <v>6</v>
      </c>
      <c r="E51" s="19" t="s">
        <v>7</v>
      </c>
    </row>
    <row r="52" spans="2:5" ht="13.5" thickBot="1">
      <c r="B52" s="38"/>
      <c r="C52" s="20" t="s">
        <v>24</v>
      </c>
      <c r="D52" s="42"/>
      <c r="E52" s="20" t="s">
        <v>25</v>
      </c>
    </row>
    <row r="53" spans="2:5">
      <c r="B53" s="21"/>
      <c r="C53" s="22"/>
      <c r="D53" s="22"/>
      <c r="E53" s="22"/>
    </row>
    <row r="54" spans="2:5">
      <c r="B54" s="26" t="s">
        <v>38</v>
      </c>
      <c r="C54" s="22">
        <f>C10</f>
        <v>6225000000</v>
      </c>
      <c r="D54" s="26">
        <f>D10</f>
        <v>4938582936.6299992</v>
      </c>
      <c r="E54" s="26">
        <f>E10</f>
        <v>4938579949.8399982</v>
      </c>
    </row>
    <row r="55" spans="2:5">
      <c r="B55" s="26"/>
      <c r="C55" s="22"/>
      <c r="D55" s="26"/>
      <c r="E55" s="26"/>
    </row>
    <row r="56" spans="2:5">
      <c r="B56" s="29" t="s">
        <v>39</v>
      </c>
      <c r="C56" s="22">
        <f>C42-C45</f>
        <v>0</v>
      </c>
      <c r="D56" s="26">
        <f>D42-D45</f>
        <v>0</v>
      </c>
      <c r="E56" s="26">
        <f>E42-E45</f>
        <v>0</v>
      </c>
    </row>
    <row r="57" spans="2:5">
      <c r="B57" s="25" t="s">
        <v>32</v>
      </c>
      <c r="C57" s="22">
        <f>C42</f>
        <v>0</v>
      </c>
      <c r="D57" s="26">
        <f>D42</f>
        <v>0</v>
      </c>
      <c r="E57" s="26">
        <f>E42</f>
        <v>0</v>
      </c>
    </row>
    <row r="58" spans="2:5">
      <c r="B58" s="25" t="s">
        <v>35</v>
      </c>
      <c r="C58" s="22">
        <f>C45</f>
        <v>0</v>
      </c>
      <c r="D58" s="26">
        <f>D45</f>
        <v>0</v>
      </c>
      <c r="E58" s="26">
        <f>E45</f>
        <v>0</v>
      </c>
    </row>
    <row r="59" spans="2:5">
      <c r="B59" s="30"/>
      <c r="C59" s="22"/>
      <c r="D59" s="26"/>
      <c r="E59" s="26"/>
    </row>
    <row r="60" spans="2:5">
      <c r="B60" s="30" t="s">
        <v>15</v>
      </c>
      <c r="C60" s="22">
        <f>C15</f>
        <v>6225000000.0025101</v>
      </c>
      <c r="D60" s="22">
        <f>D15</f>
        <v>5229508299.1700077</v>
      </c>
      <c r="E60" s="22">
        <f>E15</f>
        <v>4987073755.2199955</v>
      </c>
    </row>
    <row r="61" spans="2:5">
      <c r="B61" s="30"/>
      <c r="C61" s="22"/>
      <c r="D61" s="22"/>
      <c r="E61" s="22"/>
    </row>
    <row r="62" spans="2:5">
      <c r="B62" s="30" t="s">
        <v>18</v>
      </c>
      <c r="C62" s="31"/>
      <c r="D62" s="22">
        <f>D19</f>
        <v>1253333327.7099993</v>
      </c>
      <c r="E62" s="22">
        <f>E19</f>
        <v>1231699542.1899996</v>
      </c>
    </row>
    <row r="63" spans="2:5">
      <c r="B63" s="30"/>
      <c r="C63" s="22"/>
      <c r="D63" s="22"/>
      <c r="E63" s="22"/>
    </row>
    <row r="64" spans="2:5">
      <c r="B64" s="32" t="s">
        <v>40</v>
      </c>
      <c r="C64" s="24">
        <f>C54+C56-C60+C62</f>
        <v>-2.51007080078125E-3</v>
      </c>
      <c r="D64" s="23">
        <f>D54+D56-D60+D62</f>
        <v>962407965.16999078</v>
      </c>
      <c r="E64" s="23">
        <f>E54+E56-E60+E62</f>
        <v>1183205736.8100023</v>
      </c>
    </row>
    <row r="65" spans="2:5">
      <c r="B65" s="32"/>
      <c r="C65" s="24"/>
      <c r="D65" s="23"/>
      <c r="E65" s="23"/>
    </row>
    <row r="66" spans="2:5">
      <c r="B66" s="33" t="s">
        <v>41</v>
      </c>
      <c r="C66" s="24">
        <f>C64-C56</f>
        <v>-2.51007080078125E-3</v>
      </c>
      <c r="D66" s="23">
        <f>D64-D56</f>
        <v>962407965.16999078</v>
      </c>
      <c r="E66" s="23">
        <f>E64-E56</f>
        <v>1183205736.8100023</v>
      </c>
    </row>
    <row r="67" spans="2:5" ht="13.5" thickBot="1">
      <c r="B67" s="27"/>
      <c r="C67" s="28"/>
      <c r="D67" s="27"/>
      <c r="E67" s="27"/>
    </row>
    <row r="68" spans="2:5" ht="35.1" customHeight="1" thickBot="1">
      <c r="B68" s="11"/>
      <c r="C68" s="11"/>
      <c r="D68" s="11"/>
      <c r="E68" s="11"/>
    </row>
    <row r="69" spans="2:5">
      <c r="B69" s="37" t="s">
        <v>23</v>
      </c>
      <c r="C69" s="39" t="s">
        <v>30</v>
      </c>
      <c r="D69" s="41" t="s">
        <v>6</v>
      </c>
      <c r="E69" s="19" t="s">
        <v>7</v>
      </c>
    </row>
    <row r="70" spans="2:5" ht="13.5" thickBot="1">
      <c r="B70" s="38"/>
      <c r="C70" s="40"/>
      <c r="D70" s="42"/>
      <c r="E70" s="20" t="s">
        <v>25</v>
      </c>
    </row>
    <row r="71" spans="2:5">
      <c r="B71" s="21"/>
      <c r="C71" s="22"/>
      <c r="D71" s="22"/>
      <c r="E71" s="22"/>
    </row>
    <row r="72" spans="2:5">
      <c r="B72" s="26" t="s">
        <v>12</v>
      </c>
      <c r="C72" s="22">
        <f>C11</f>
        <v>1175000000</v>
      </c>
      <c r="D72" s="26">
        <f>D11</f>
        <v>868003572.5799998</v>
      </c>
      <c r="E72" s="26">
        <f>E11</f>
        <v>868003572.5799998</v>
      </c>
    </row>
    <row r="73" spans="2:5">
      <c r="B73" s="26"/>
      <c r="C73" s="22"/>
      <c r="D73" s="26"/>
      <c r="E73" s="26"/>
    </row>
    <row r="74" spans="2:5">
      <c r="B74" s="34" t="s">
        <v>42</v>
      </c>
      <c r="C74" s="22">
        <f>C75-C76</f>
        <v>0</v>
      </c>
      <c r="D74" s="26">
        <f>D75-D76</f>
        <v>0</v>
      </c>
      <c r="E74" s="26">
        <f>E75-E76</f>
        <v>0</v>
      </c>
    </row>
    <row r="75" spans="2:5">
      <c r="B75" s="25" t="s">
        <v>33</v>
      </c>
      <c r="C75" s="22">
        <f>C43</f>
        <v>0</v>
      </c>
      <c r="D75" s="26">
        <f>D43</f>
        <v>0</v>
      </c>
      <c r="E75" s="26">
        <f>E43</f>
        <v>0</v>
      </c>
    </row>
    <row r="76" spans="2:5">
      <c r="B76" s="25" t="s">
        <v>36</v>
      </c>
      <c r="C76" s="22">
        <f>C46</f>
        <v>0</v>
      </c>
      <c r="D76" s="26">
        <f>D46</f>
        <v>0</v>
      </c>
      <c r="E76" s="26">
        <f>E46</f>
        <v>0</v>
      </c>
    </row>
    <row r="77" spans="2:5">
      <c r="B77" s="30"/>
      <c r="C77" s="22"/>
      <c r="D77" s="26"/>
      <c r="E77" s="26"/>
    </row>
    <row r="78" spans="2:5">
      <c r="B78" s="30" t="s">
        <v>43</v>
      </c>
      <c r="C78" s="22">
        <f>C16</f>
        <v>1175000000</v>
      </c>
      <c r="D78" s="22">
        <f>D16</f>
        <v>834158055.26000071</v>
      </c>
      <c r="E78" s="22">
        <f>E16</f>
        <v>755922677.47000039</v>
      </c>
    </row>
    <row r="79" spans="2:5">
      <c r="B79" s="30"/>
      <c r="C79" s="22"/>
      <c r="D79" s="22"/>
      <c r="E79" s="22"/>
    </row>
    <row r="80" spans="2:5">
      <c r="B80" s="30" t="s">
        <v>19</v>
      </c>
      <c r="C80" s="31"/>
      <c r="D80" s="22">
        <f>D20</f>
        <v>20589964.420000002</v>
      </c>
      <c r="E80" s="22">
        <f>E20</f>
        <v>20589964.420000002</v>
      </c>
    </row>
    <row r="81" spans="2:5">
      <c r="B81" s="30"/>
      <c r="C81" s="22"/>
      <c r="D81" s="22"/>
      <c r="E81" s="22"/>
    </row>
    <row r="82" spans="2:5">
      <c r="B82" s="32" t="s">
        <v>44</v>
      </c>
      <c r="C82" s="24">
        <f>C72+C74-C78+C80</f>
        <v>0</v>
      </c>
      <c r="D82" s="23">
        <f>D72+D74-D78+D80</f>
        <v>54435481.739999101</v>
      </c>
      <c r="E82" s="23">
        <f>E72+E74-E78+E80</f>
        <v>132670859.52999942</v>
      </c>
    </row>
    <row r="83" spans="2:5">
      <c r="B83" s="32"/>
      <c r="C83" s="24"/>
      <c r="D83" s="23"/>
      <c r="E83" s="23"/>
    </row>
    <row r="84" spans="2:5">
      <c r="B84" s="33" t="s">
        <v>45</v>
      </c>
      <c r="C84" s="24">
        <f>C82-C74</f>
        <v>0</v>
      </c>
      <c r="D84" s="23">
        <f>D82-D74</f>
        <v>54435481.739999101</v>
      </c>
      <c r="E84" s="23">
        <f>E82-E74</f>
        <v>132670859.52999942</v>
      </c>
    </row>
    <row r="85" spans="2:5" ht="13.5" thickBot="1">
      <c r="B85" s="27"/>
      <c r="C85" s="28"/>
      <c r="D85" s="27"/>
      <c r="E85" s="27"/>
    </row>
    <row r="87" spans="2:5">
      <c r="B87" s="43" t="s">
        <v>46</v>
      </c>
      <c r="C87" s="43"/>
      <c r="D87" s="43"/>
      <c r="E87" s="43"/>
    </row>
  </sheetData>
  <mergeCells count="16">
    <mergeCell ref="B2:E2"/>
    <mergeCell ref="B3:E3"/>
    <mergeCell ref="B4:E4"/>
    <mergeCell ref="B5:E5"/>
    <mergeCell ref="B7:B8"/>
    <mergeCell ref="D7:D8"/>
    <mergeCell ref="B28:E28"/>
    <mergeCell ref="B38:B39"/>
    <mergeCell ref="C38:C39"/>
    <mergeCell ref="D38:D39"/>
    <mergeCell ref="B51:B52"/>
    <mergeCell ref="D51:D52"/>
    <mergeCell ref="B69:B70"/>
    <mergeCell ref="C69:C70"/>
    <mergeCell ref="D69:D70"/>
    <mergeCell ref="B87:E87"/>
  </mergeCells>
  <printOptions horizontalCentered="1"/>
  <pageMargins left="0.70866141732283472" right="0.70866141732283472" top="0.74803149606299213" bottom="0.74803149606299213" header="0.31496062992125984" footer="0.31496062992125984"/>
  <pageSetup scale="41" orientation="portrait" r:id="rId1"/>
  <rowBreaks count="1" manualBreakCount="1">
    <brk id="67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F4_BP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Ariadna Rodriguez Hernandez</dc:creator>
  <cp:lastModifiedBy>Antonio Burgos Marin</cp:lastModifiedBy>
  <dcterms:created xsi:type="dcterms:W3CDTF">2024-09-25T15:02:22Z</dcterms:created>
  <dcterms:modified xsi:type="dcterms:W3CDTF">2024-09-26T20:08:09Z</dcterms:modified>
</cp:coreProperties>
</file>