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11760"/>
  </bookViews>
  <sheets>
    <sheet name="F6d_EAEPED_CF" sheetId="1" r:id="rId1"/>
  </sheets>
  <definedNames>
    <definedName name="_xlnm.Print_Titles" localSheetId="0">F6d_EAEPED_CF!$2:$9</definedName>
  </definedNames>
  <calcPr calcId="145621"/>
</workbook>
</file>

<file path=xl/calcChain.xml><?xml version="1.0" encoding="utf-8"?>
<calcChain xmlns="http://schemas.openxmlformats.org/spreadsheetml/2006/main">
  <c r="G79" i="1" l="1"/>
  <c r="G68" i="1"/>
  <c r="G59" i="1"/>
  <c r="G49" i="1"/>
  <c r="G42" i="1"/>
  <c r="G31" i="1"/>
  <c r="G22" i="1"/>
  <c r="G12" i="1"/>
  <c r="G11" i="1" s="1"/>
  <c r="F79" i="1"/>
  <c r="F68" i="1"/>
  <c r="F59" i="1"/>
  <c r="F49" i="1"/>
  <c r="F42" i="1"/>
  <c r="F31" i="1"/>
  <c r="F22" i="1"/>
  <c r="F12" i="1"/>
  <c r="E79" i="1"/>
  <c r="E68" i="1"/>
  <c r="E59" i="1"/>
  <c r="E49" i="1"/>
  <c r="E42" i="1"/>
  <c r="E31" i="1"/>
  <c r="E22" i="1"/>
  <c r="E12" i="1"/>
  <c r="D79" i="1"/>
  <c r="D68" i="1"/>
  <c r="D59" i="1"/>
  <c r="D49" i="1"/>
  <c r="D42" i="1"/>
  <c r="D31" i="1"/>
  <c r="D22" i="1"/>
  <c r="D12" i="1"/>
  <c r="C79" i="1"/>
  <c r="C68" i="1"/>
  <c r="C59" i="1"/>
  <c r="C49" i="1"/>
  <c r="C42" i="1"/>
  <c r="C31" i="1"/>
  <c r="C22" i="1"/>
  <c r="C12" i="1"/>
  <c r="B31" i="1"/>
  <c r="E48" i="1" l="1"/>
  <c r="G48" i="1"/>
  <c r="G85" i="1" s="1"/>
  <c r="F48" i="1"/>
  <c r="C48" i="1"/>
  <c r="D48" i="1"/>
  <c r="C11" i="1"/>
  <c r="C85" i="1" s="1"/>
  <c r="D11" i="1"/>
  <c r="E11" i="1"/>
  <c r="F11" i="1"/>
  <c r="B22" i="1"/>
  <c r="E85" i="1" l="1"/>
  <c r="F85" i="1"/>
  <c r="D85" i="1"/>
  <c r="B79" i="1"/>
  <c r="B68" i="1"/>
  <c r="B59" i="1"/>
  <c r="B49" i="1"/>
  <c r="B42" i="1"/>
  <c r="B12" i="1"/>
  <c r="B48" i="1" l="1"/>
  <c r="B11" i="1"/>
  <c r="B85" i="1" l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<sst xmlns="http://schemas.openxmlformats.org/spreadsheetml/2006/main" count="80" uniqueCount="48">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</sst>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68" activePane="bottomLeft" state="frozen"/>
      <selection pane="bottomLeft" activeCell="B50" sqref="B50:G83"/>
    </sheetView>
  </sheetViews>
  <sheetFormatPr baseColWidth="10" defaultColWidth="11" defaultRowHeight="12.75" x14ac:dyDescent="0.2"/>
  <cols>
    <col min="1" max="1" width="52.85546875" style="3" customWidth="1"/>
    <col min="2" max="2" width="13.425781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15" t="s">
        <v>46</v>
      </c>
      <c r="B2" s="21"/>
      <c r="C2" s="21"/>
      <c r="D2" s="21"/>
      <c r="E2" s="21"/>
      <c r="F2" s="21"/>
      <c r="G2" s="22"/>
    </row>
    <row r="3" spans="1:7" x14ac:dyDescent="0.2">
      <c r="A3" s="16" t="s">
        <v>0</v>
      </c>
      <c r="B3" s="23"/>
      <c r="C3" s="23"/>
      <c r="D3" s="23"/>
      <c r="E3" s="23"/>
      <c r="F3" s="23"/>
      <c r="G3" s="24"/>
    </row>
    <row r="4" spans="1:7" x14ac:dyDescent="0.2">
      <c r="A4" s="16" t="s">
        <v>1</v>
      </c>
      <c r="B4" s="23"/>
      <c r="C4" s="23"/>
      <c r="D4" s="23"/>
      <c r="E4" s="23"/>
      <c r="F4" s="23"/>
      <c r="G4" s="24"/>
    </row>
    <row r="5" spans="1:7" x14ac:dyDescent="0.2">
      <c r="A5" s="16" t="s">
        <v>47</v>
      </c>
      <c r="B5" s="23"/>
      <c r="C5" s="23"/>
      <c r="D5" s="23"/>
      <c r="E5" s="23"/>
      <c r="F5" s="23"/>
      <c r="G5" s="24"/>
    </row>
    <row r="6" spans="1:7" ht="13.5" thickBot="1" x14ac:dyDescent="0.25">
      <c r="A6" s="17" t="s">
        <v>2</v>
      </c>
      <c r="B6" s="25"/>
      <c r="C6" s="25"/>
      <c r="D6" s="25"/>
      <c r="E6" s="25"/>
      <c r="F6" s="25"/>
      <c r="G6" s="26"/>
    </row>
    <row r="7" spans="1:7" ht="15.75" customHeight="1" x14ac:dyDescent="0.2">
      <c r="A7" s="15" t="s">
        <v>3</v>
      </c>
      <c r="B7" s="27" t="s">
        <v>4</v>
      </c>
      <c r="C7" s="28"/>
      <c r="D7" s="28"/>
      <c r="E7" s="28"/>
      <c r="F7" s="29"/>
      <c r="G7" s="18" t="s">
        <v>5</v>
      </c>
    </row>
    <row r="8" spans="1:7" ht="15.75" customHeight="1" thickBot="1" x14ac:dyDescent="0.25">
      <c r="A8" s="16"/>
      <c r="B8" s="30"/>
      <c r="C8" s="31"/>
      <c r="D8" s="31"/>
      <c r="E8" s="31"/>
      <c r="F8" s="32"/>
      <c r="G8" s="19"/>
    </row>
    <row r="9" spans="1:7" ht="26.25" thickBot="1" x14ac:dyDescent="0.25">
      <c r="A9" s="17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0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11">
        <f t="shared" ref="B11" si="0">B12+B22+B31+B42</f>
        <v>4643604727</v>
      </c>
      <c r="C11" s="11">
        <f t="shared" ref="C11:G11" si="1">C12+C22+C31+C42</f>
        <v>1670603403.0699999</v>
      </c>
      <c r="D11" s="11">
        <f t="shared" si="1"/>
        <v>6314208130.0699997</v>
      </c>
      <c r="E11" s="11">
        <f t="shared" si="1"/>
        <v>1369198053.7799993</v>
      </c>
      <c r="F11" s="11">
        <f t="shared" si="1"/>
        <v>953221681.94999981</v>
      </c>
      <c r="G11" s="11">
        <f t="shared" si="1"/>
        <v>4945010076.2899971</v>
      </c>
    </row>
    <row r="12" spans="1:7" x14ac:dyDescent="0.2">
      <c r="A12" s="5" t="s">
        <v>12</v>
      </c>
      <c r="B12" s="11">
        <f t="shared" ref="B12:G12" si="2">SUM(B13:B20)</f>
        <v>1638120206</v>
      </c>
      <c r="C12" s="11">
        <f t="shared" si="2"/>
        <v>790947089.91000021</v>
      </c>
      <c r="D12" s="11">
        <f t="shared" si="2"/>
        <v>2429067295.9099998</v>
      </c>
      <c r="E12" s="11">
        <f t="shared" si="2"/>
        <v>472656397.96999955</v>
      </c>
      <c r="F12" s="11">
        <f t="shared" si="2"/>
        <v>397389441.26999974</v>
      </c>
      <c r="G12" s="11">
        <f t="shared" si="2"/>
        <v>1956410897.9399991</v>
      </c>
    </row>
    <row r="13" spans="1:7" x14ac:dyDescent="0.2">
      <c r="A13" s="8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8" t="s">
        <v>14</v>
      </c>
      <c r="B14" s="12">
        <v>23929996</v>
      </c>
      <c r="C14" s="12">
        <v>3144142.8899999997</v>
      </c>
      <c r="D14" s="12">
        <v>27074138.889999993</v>
      </c>
      <c r="E14" s="12">
        <v>7317921.3999999976</v>
      </c>
      <c r="F14" s="12">
        <v>5568215.1800000006</v>
      </c>
      <c r="G14" s="12">
        <v>19756217.489999998</v>
      </c>
    </row>
    <row r="15" spans="1:7" x14ac:dyDescent="0.2">
      <c r="A15" s="8" t="s">
        <v>15</v>
      </c>
      <c r="B15" s="12">
        <v>928184355</v>
      </c>
      <c r="C15" s="12">
        <v>-11603341.420000061</v>
      </c>
      <c r="D15" s="12">
        <v>916581013.57999957</v>
      </c>
      <c r="E15" s="12">
        <v>194833563.85999969</v>
      </c>
      <c r="F15" s="12">
        <v>163924473.23999977</v>
      </c>
      <c r="G15" s="12">
        <v>721747449.71999943</v>
      </c>
    </row>
    <row r="16" spans="1:7" x14ac:dyDescent="0.2">
      <c r="A16" s="8" t="s">
        <v>16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8" t="s">
        <v>17</v>
      </c>
      <c r="B17" s="12">
        <v>104975007</v>
      </c>
      <c r="C17" s="12">
        <v>784896341.78000009</v>
      </c>
      <c r="D17" s="12">
        <v>889871348.78000021</v>
      </c>
      <c r="E17" s="12">
        <v>89334745.330000013</v>
      </c>
      <c r="F17" s="12">
        <v>57643704.889999986</v>
      </c>
      <c r="G17" s="12">
        <v>800536603.45000005</v>
      </c>
    </row>
    <row r="18" spans="1:7" x14ac:dyDescent="0.2">
      <c r="A18" s="8" t="s">
        <v>18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8" t="s">
        <v>19</v>
      </c>
      <c r="B19" s="12">
        <v>382872794</v>
      </c>
      <c r="C19" s="12">
        <v>-116705441.48999989</v>
      </c>
      <c r="D19" s="12">
        <v>266167352.50999996</v>
      </c>
      <c r="E19" s="12">
        <v>140587736.04999989</v>
      </c>
      <c r="F19" s="12">
        <v>134443062.92999995</v>
      </c>
      <c r="G19" s="12">
        <v>125579616.46000002</v>
      </c>
    </row>
    <row r="20" spans="1:7" x14ac:dyDescent="0.2">
      <c r="A20" s="8" t="s">
        <v>20</v>
      </c>
      <c r="B20" s="12">
        <v>198158054</v>
      </c>
      <c r="C20" s="12">
        <v>131215388.15000005</v>
      </c>
      <c r="D20" s="12">
        <v>329373442.1500001</v>
      </c>
      <c r="E20" s="12">
        <v>40582431.330000006</v>
      </c>
      <c r="F20" s="12">
        <v>35809985.030000009</v>
      </c>
      <c r="G20" s="12">
        <v>288791010.81999981</v>
      </c>
    </row>
    <row r="21" spans="1:7" x14ac:dyDescent="0.2">
      <c r="A21" s="6"/>
      <c r="B21" s="12"/>
      <c r="C21" s="12"/>
      <c r="D21" s="12"/>
      <c r="E21" s="12"/>
      <c r="F21" s="12"/>
      <c r="G21" s="12"/>
    </row>
    <row r="22" spans="1:7" x14ac:dyDescent="0.2">
      <c r="A22" s="5" t="s">
        <v>21</v>
      </c>
      <c r="B22" s="11">
        <f t="shared" ref="B22:G22" si="3">SUM(B23:B29)</f>
        <v>2634854518</v>
      </c>
      <c r="C22" s="11">
        <f t="shared" si="3"/>
        <v>553636014.16999984</v>
      </c>
      <c r="D22" s="11">
        <f t="shared" si="3"/>
        <v>3188490532.1699996</v>
      </c>
      <c r="E22" s="11">
        <f t="shared" si="3"/>
        <v>513418547.31999987</v>
      </c>
      <c r="F22" s="11">
        <f t="shared" si="3"/>
        <v>376022766.22999996</v>
      </c>
      <c r="G22" s="11">
        <f t="shared" si="3"/>
        <v>2675071984.8499985</v>
      </c>
    </row>
    <row r="23" spans="1:7" x14ac:dyDescent="0.2">
      <c r="A23" s="8" t="s">
        <v>22</v>
      </c>
      <c r="B23" s="12">
        <v>433849084</v>
      </c>
      <c r="C23" s="12">
        <v>49327338.389999978</v>
      </c>
      <c r="D23" s="12">
        <v>483176422.38999999</v>
      </c>
      <c r="E23" s="12">
        <v>143563827.76999998</v>
      </c>
      <c r="F23" s="12">
        <v>61366138.209999964</v>
      </c>
      <c r="G23" s="12">
        <v>339612594.62000006</v>
      </c>
    </row>
    <row r="24" spans="1:7" x14ac:dyDescent="0.2">
      <c r="A24" s="8" t="s">
        <v>23</v>
      </c>
      <c r="B24" s="12">
        <v>1624622018</v>
      </c>
      <c r="C24" s="12">
        <v>379769010.28999984</v>
      </c>
      <c r="D24" s="12">
        <v>2004391028.2899997</v>
      </c>
      <c r="E24" s="12">
        <v>183571496.24999997</v>
      </c>
      <c r="F24" s="12">
        <v>142963935.39999998</v>
      </c>
      <c r="G24" s="12">
        <v>1820819532.0399988</v>
      </c>
    </row>
    <row r="25" spans="1:7" x14ac:dyDescent="0.2">
      <c r="A25" s="8" t="s">
        <v>24</v>
      </c>
      <c r="B25" s="12">
        <v>0</v>
      </c>
      <c r="C25" s="12">
        <v>2596549.29</v>
      </c>
      <c r="D25" s="12">
        <v>2596549.29</v>
      </c>
      <c r="E25" s="12">
        <v>0</v>
      </c>
      <c r="F25" s="12">
        <v>0</v>
      </c>
      <c r="G25" s="12">
        <v>2596549.29</v>
      </c>
    </row>
    <row r="26" spans="1:7" x14ac:dyDescent="0.2">
      <c r="A26" s="8" t="s">
        <v>25</v>
      </c>
      <c r="B26" s="12">
        <v>149181474</v>
      </c>
      <c r="C26" s="12">
        <v>57570652.680000015</v>
      </c>
      <c r="D26" s="12">
        <v>206752126.67999995</v>
      </c>
      <c r="E26" s="12">
        <v>39975784.889999971</v>
      </c>
      <c r="F26" s="12">
        <v>34798442.11999999</v>
      </c>
      <c r="G26" s="12">
        <v>166776341.78999981</v>
      </c>
    </row>
    <row r="27" spans="1:7" x14ac:dyDescent="0.2">
      <c r="A27" s="8" t="s">
        <v>26</v>
      </c>
      <c r="B27" s="12">
        <v>80643821</v>
      </c>
      <c r="C27" s="12">
        <v>11097981.94999999</v>
      </c>
      <c r="D27" s="12">
        <v>91741802.950000137</v>
      </c>
      <c r="E27" s="12">
        <v>7835638.669999999</v>
      </c>
      <c r="F27" s="12">
        <v>6295732.589999998</v>
      </c>
      <c r="G27" s="12">
        <v>83906164.279999956</v>
      </c>
    </row>
    <row r="28" spans="1:7" x14ac:dyDescent="0.2">
      <c r="A28" s="8" t="s">
        <v>27</v>
      </c>
      <c r="B28" s="12">
        <v>260853416</v>
      </c>
      <c r="C28" s="12">
        <v>56101005.629999995</v>
      </c>
      <c r="D28" s="12">
        <v>316954421.62999976</v>
      </c>
      <c r="E28" s="12">
        <v>119856624.9499999</v>
      </c>
      <c r="F28" s="12">
        <v>115357188.46999998</v>
      </c>
      <c r="G28" s="12">
        <v>197097796.67999995</v>
      </c>
    </row>
    <row r="29" spans="1:7" x14ac:dyDescent="0.2">
      <c r="A29" s="8" t="s">
        <v>28</v>
      </c>
      <c r="B29" s="12">
        <v>85704705</v>
      </c>
      <c r="C29" s="12">
        <v>-2826524.0599999991</v>
      </c>
      <c r="D29" s="12">
        <v>82878180.940000013</v>
      </c>
      <c r="E29" s="12">
        <v>18615174.790000018</v>
      </c>
      <c r="F29" s="12">
        <v>15241329.440000009</v>
      </c>
      <c r="G29" s="12">
        <v>64263006.150000006</v>
      </c>
    </row>
    <row r="30" spans="1:7" x14ac:dyDescent="0.2">
      <c r="A30" s="6"/>
      <c r="B30" s="12"/>
      <c r="C30" s="12"/>
      <c r="D30" s="12"/>
      <c r="E30" s="12"/>
      <c r="F30" s="12"/>
      <c r="G30" s="12"/>
    </row>
    <row r="31" spans="1:7" x14ac:dyDescent="0.2">
      <c r="A31" s="5" t="s">
        <v>29</v>
      </c>
      <c r="B31" s="11">
        <f t="shared" ref="B31:G31" si="4">SUM(B32:B40)</f>
        <v>370630003</v>
      </c>
      <c r="C31" s="11">
        <f t="shared" si="4"/>
        <v>31251178.949999988</v>
      </c>
      <c r="D31" s="11">
        <f t="shared" si="4"/>
        <v>401881181.95000005</v>
      </c>
      <c r="E31" s="11">
        <f t="shared" si="4"/>
        <v>89932754.48999998</v>
      </c>
      <c r="F31" s="11">
        <f t="shared" si="4"/>
        <v>76340876.010000005</v>
      </c>
      <c r="G31" s="11">
        <f t="shared" si="4"/>
        <v>311948427.46000004</v>
      </c>
    </row>
    <row r="32" spans="1:7" x14ac:dyDescent="0.2">
      <c r="A32" s="8" t="s">
        <v>30</v>
      </c>
      <c r="B32" s="12">
        <v>44621614</v>
      </c>
      <c r="C32" s="12">
        <v>13303725.859999992</v>
      </c>
      <c r="D32" s="12">
        <v>57925339.860000022</v>
      </c>
      <c r="E32" s="12">
        <v>14533512.050000001</v>
      </c>
      <c r="F32" s="12">
        <v>11419968.409999998</v>
      </c>
      <c r="G32" s="12">
        <v>43391827.810000002</v>
      </c>
    </row>
    <row r="33" spans="1:7" x14ac:dyDescent="0.2">
      <c r="A33" s="8" t="s">
        <v>31</v>
      </c>
      <c r="B33" s="12">
        <v>78398671</v>
      </c>
      <c r="C33" s="12">
        <v>6103476.3600000003</v>
      </c>
      <c r="D33" s="12">
        <v>84502147.359999999</v>
      </c>
      <c r="E33" s="12">
        <v>25370181.810000014</v>
      </c>
      <c r="F33" s="12">
        <v>20432081.960000012</v>
      </c>
      <c r="G33" s="12">
        <v>59131965.54999999</v>
      </c>
    </row>
    <row r="34" spans="1:7" x14ac:dyDescent="0.2">
      <c r="A34" s="8" t="s">
        <v>32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8" t="s">
        <v>33</v>
      </c>
      <c r="B35" s="12">
        <v>0</v>
      </c>
      <c r="C35" s="12">
        <v>6937245.8200000003</v>
      </c>
      <c r="D35" s="12">
        <v>6937245.8200000003</v>
      </c>
      <c r="E35" s="12">
        <v>0</v>
      </c>
      <c r="F35" s="12">
        <v>0</v>
      </c>
      <c r="G35" s="12">
        <v>6937245.8200000003</v>
      </c>
    </row>
    <row r="36" spans="1:7" x14ac:dyDescent="0.2">
      <c r="A36" s="8" t="s">
        <v>34</v>
      </c>
      <c r="B36" s="12">
        <v>202833723</v>
      </c>
      <c r="C36" s="12">
        <v>5062993.8499999959</v>
      </c>
      <c r="D36" s="12">
        <v>207896716.85000002</v>
      </c>
      <c r="E36" s="12">
        <v>45047818.259999968</v>
      </c>
      <c r="F36" s="12">
        <v>40383879.349999987</v>
      </c>
      <c r="G36" s="12">
        <v>162848898.59000006</v>
      </c>
    </row>
    <row r="37" spans="1:7" x14ac:dyDescent="0.2">
      <c r="A37" s="8" t="s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x14ac:dyDescent="0.2">
      <c r="A38" s="8" t="s">
        <v>36</v>
      </c>
      <c r="B38" s="12">
        <v>44775995</v>
      </c>
      <c r="C38" s="12">
        <v>-156262.9399999961</v>
      </c>
      <c r="D38" s="12">
        <v>44619732.060000002</v>
      </c>
      <c r="E38" s="12">
        <v>4981242.3700000029</v>
      </c>
      <c r="F38" s="12">
        <v>4104946.2900000019</v>
      </c>
      <c r="G38" s="12">
        <v>39638489.689999998</v>
      </c>
    </row>
    <row r="39" spans="1:7" x14ac:dyDescent="0.2">
      <c r="A39" s="8" t="s">
        <v>37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x14ac:dyDescent="0.2">
      <c r="A40" s="8" t="s">
        <v>38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">
      <c r="A41" s="6"/>
      <c r="B41" s="12"/>
      <c r="C41" s="12"/>
      <c r="D41" s="12"/>
      <c r="E41" s="12"/>
      <c r="F41" s="12"/>
      <c r="G41" s="12"/>
    </row>
    <row r="42" spans="1:7" x14ac:dyDescent="0.2">
      <c r="A42" s="5" t="s">
        <v>39</v>
      </c>
      <c r="B42" s="11">
        <f t="shared" ref="B42:G42" si="5">SUM(B43:B46)</f>
        <v>0</v>
      </c>
      <c r="C42" s="11">
        <f t="shared" si="5"/>
        <v>294769120.0399999</v>
      </c>
      <c r="D42" s="11">
        <f t="shared" si="5"/>
        <v>294769120.0399999</v>
      </c>
      <c r="E42" s="11">
        <f t="shared" si="5"/>
        <v>293190353.99999982</v>
      </c>
      <c r="F42" s="11">
        <f t="shared" si="5"/>
        <v>103468598.44000004</v>
      </c>
      <c r="G42" s="11">
        <f t="shared" si="5"/>
        <v>1578766.0400000003</v>
      </c>
    </row>
    <row r="43" spans="1:7" x14ac:dyDescent="0.2">
      <c r="A43" s="8" t="s">
        <v>40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25.5" x14ac:dyDescent="0.2">
      <c r="A44" s="10" t="s">
        <v>41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">
      <c r="A45" s="8" t="s">
        <v>42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</row>
    <row r="46" spans="1:7" x14ac:dyDescent="0.2">
      <c r="A46" s="8" t="s">
        <v>43</v>
      </c>
      <c r="B46" s="12">
        <v>0</v>
      </c>
      <c r="C46" s="12">
        <v>294769120.0399999</v>
      </c>
      <c r="D46" s="12">
        <v>294769120.0399999</v>
      </c>
      <c r="E46" s="12">
        <v>293190353.99999982</v>
      </c>
      <c r="F46" s="12">
        <v>103468598.44000004</v>
      </c>
      <c r="G46" s="12">
        <v>1578766.0400000003</v>
      </c>
    </row>
    <row r="47" spans="1:7" x14ac:dyDescent="0.2">
      <c r="A47" s="6"/>
      <c r="B47" s="12"/>
      <c r="C47" s="12"/>
      <c r="D47" s="12"/>
      <c r="E47" s="12"/>
      <c r="F47" s="12"/>
      <c r="G47" s="12"/>
    </row>
    <row r="48" spans="1:7" x14ac:dyDescent="0.2">
      <c r="A48" s="5" t="s">
        <v>44</v>
      </c>
      <c r="B48" s="11">
        <f t="shared" ref="B48:G48" si="6">B49+B59+B68+B79</f>
        <v>706395273</v>
      </c>
      <c r="C48" s="11">
        <f t="shared" si="6"/>
        <v>373870099.38</v>
      </c>
      <c r="D48" s="11">
        <f t="shared" si="6"/>
        <v>1080265372.3800004</v>
      </c>
      <c r="E48" s="11">
        <f t="shared" si="6"/>
        <v>192254390.00000003</v>
      </c>
      <c r="F48" s="11">
        <f t="shared" si="6"/>
        <v>156775844.25000003</v>
      </c>
      <c r="G48" s="11">
        <f t="shared" si="6"/>
        <v>888010982.38000035</v>
      </c>
    </row>
    <row r="49" spans="1:7" x14ac:dyDescent="0.2">
      <c r="A49" s="5" t="s">
        <v>12</v>
      </c>
      <c r="B49" s="11">
        <f t="shared" ref="B49:G49" si="7">SUM(B50:B57)</f>
        <v>604618903</v>
      </c>
      <c r="C49" s="11">
        <f t="shared" si="7"/>
        <v>186574685.60999995</v>
      </c>
      <c r="D49" s="11">
        <f t="shared" si="7"/>
        <v>791193588.61000025</v>
      </c>
      <c r="E49" s="11">
        <f t="shared" si="7"/>
        <v>102988709.88000001</v>
      </c>
      <c r="F49" s="11">
        <f t="shared" si="7"/>
        <v>67510164.13000001</v>
      </c>
      <c r="G49" s="11">
        <f t="shared" si="7"/>
        <v>688204878.73000038</v>
      </c>
    </row>
    <row r="50" spans="1:7" x14ac:dyDescent="0.2">
      <c r="A50" s="8" t="s">
        <v>13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8" t="s">
        <v>14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x14ac:dyDescent="0.2">
      <c r="A52" s="8" t="s">
        <v>15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x14ac:dyDescent="0.2">
      <c r="A53" s="8" t="s">
        <v>16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x14ac:dyDescent="0.2">
      <c r="A54" s="8" t="s">
        <v>17</v>
      </c>
      <c r="B54" s="12">
        <v>0</v>
      </c>
      <c r="C54" s="12">
        <v>51678079.589999989</v>
      </c>
      <c r="D54" s="12">
        <v>51678079.589999996</v>
      </c>
      <c r="E54" s="12">
        <v>0</v>
      </c>
      <c r="F54" s="12">
        <v>0</v>
      </c>
      <c r="G54" s="12">
        <v>51678079.589999996</v>
      </c>
    </row>
    <row r="55" spans="1:7" x14ac:dyDescent="0.2">
      <c r="A55" s="8" t="s">
        <v>18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x14ac:dyDescent="0.2">
      <c r="A56" s="8" t="s">
        <v>19</v>
      </c>
      <c r="B56" s="12">
        <v>604618903</v>
      </c>
      <c r="C56" s="12">
        <v>134896606.01999995</v>
      </c>
      <c r="D56" s="12">
        <v>739515509.02000022</v>
      </c>
      <c r="E56" s="12">
        <v>102988709.88000001</v>
      </c>
      <c r="F56" s="12">
        <v>67510164.13000001</v>
      </c>
      <c r="G56" s="12">
        <v>636526799.14000034</v>
      </c>
    </row>
    <row r="57" spans="1:7" x14ac:dyDescent="0.2">
      <c r="A57" s="8" t="s">
        <v>20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x14ac:dyDescent="0.2">
      <c r="A58" s="6"/>
      <c r="B58" s="12"/>
      <c r="C58" s="12"/>
      <c r="D58" s="12"/>
      <c r="E58" s="12"/>
      <c r="F58" s="12"/>
      <c r="G58" s="12"/>
    </row>
    <row r="59" spans="1:7" x14ac:dyDescent="0.2">
      <c r="A59" s="5" t="s">
        <v>21</v>
      </c>
      <c r="B59" s="11">
        <f t="shared" ref="B59:G59" si="8">SUM(B60:B66)</f>
        <v>101776370</v>
      </c>
      <c r="C59" s="11">
        <f t="shared" si="8"/>
        <v>177838121.24000001</v>
      </c>
      <c r="D59" s="11">
        <f t="shared" si="8"/>
        <v>279614491.24000001</v>
      </c>
      <c r="E59" s="11">
        <f t="shared" si="8"/>
        <v>79808387.590000004</v>
      </c>
      <c r="F59" s="11">
        <f t="shared" si="8"/>
        <v>79808387.590000004</v>
      </c>
      <c r="G59" s="11">
        <f t="shared" si="8"/>
        <v>199806103.65000004</v>
      </c>
    </row>
    <row r="60" spans="1:7" x14ac:dyDescent="0.2">
      <c r="A60" s="8" t="s">
        <v>22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x14ac:dyDescent="0.2">
      <c r="A61" s="8" t="s">
        <v>23</v>
      </c>
      <c r="B61" s="12">
        <v>101776370</v>
      </c>
      <c r="C61" s="12">
        <v>177744800</v>
      </c>
      <c r="D61" s="12">
        <v>279521170</v>
      </c>
      <c r="E61" s="12">
        <v>79808387.590000004</v>
      </c>
      <c r="F61" s="12">
        <v>79808387.590000004</v>
      </c>
      <c r="G61" s="12">
        <v>199712782.41000003</v>
      </c>
    </row>
    <row r="62" spans="1:7" x14ac:dyDescent="0.2">
      <c r="A62" s="8" t="s">
        <v>24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</row>
    <row r="63" spans="1:7" x14ac:dyDescent="0.2">
      <c r="A63" s="8" t="s">
        <v>25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x14ac:dyDescent="0.2">
      <c r="A64" s="8" t="s">
        <v>26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2">
      <c r="A65" s="8" t="s">
        <v>27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x14ac:dyDescent="0.2">
      <c r="A66" s="8" t="s">
        <v>28</v>
      </c>
      <c r="B66" s="12">
        <v>0</v>
      </c>
      <c r="C66" s="12">
        <v>93321.24</v>
      </c>
      <c r="D66" s="12">
        <v>93321.24</v>
      </c>
      <c r="E66" s="12">
        <v>0</v>
      </c>
      <c r="F66" s="12">
        <v>0</v>
      </c>
      <c r="G66" s="12">
        <v>93321.24</v>
      </c>
    </row>
    <row r="67" spans="1:7" x14ac:dyDescent="0.2">
      <c r="A67" s="6"/>
      <c r="B67" s="12"/>
      <c r="C67" s="12"/>
      <c r="D67" s="12"/>
      <c r="E67" s="12"/>
      <c r="F67" s="12"/>
      <c r="G67" s="12"/>
    </row>
    <row r="68" spans="1:7" x14ac:dyDescent="0.2">
      <c r="A68" s="5" t="s">
        <v>29</v>
      </c>
      <c r="B68" s="11">
        <f t="shared" ref="B68:G68" si="9">SUM(B69:B77)</f>
        <v>0</v>
      </c>
      <c r="C68" s="11">
        <f t="shared" si="9"/>
        <v>0</v>
      </c>
      <c r="D68" s="11">
        <f t="shared" si="9"/>
        <v>0</v>
      </c>
      <c r="E68" s="11">
        <f t="shared" si="9"/>
        <v>0</v>
      </c>
      <c r="F68" s="11">
        <f t="shared" si="9"/>
        <v>0</v>
      </c>
      <c r="G68" s="11">
        <f t="shared" si="9"/>
        <v>0</v>
      </c>
    </row>
    <row r="69" spans="1:7" x14ac:dyDescent="0.2">
      <c r="A69" s="8" t="s">
        <v>30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spans="1:7" x14ac:dyDescent="0.2">
      <c r="A70" s="8" t="s">
        <v>31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x14ac:dyDescent="0.2">
      <c r="A71" s="8" t="s">
        <v>32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</row>
    <row r="72" spans="1:7" x14ac:dyDescent="0.2">
      <c r="A72" s="8" t="s">
        <v>33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</row>
    <row r="73" spans="1:7" x14ac:dyDescent="0.2">
      <c r="A73" s="8" t="s">
        <v>34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</row>
    <row r="74" spans="1:7" x14ac:dyDescent="0.2">
      <c r="A74" s="8" t="s">
        <v>35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2">
      <c r="A75" s="8" t="s">
        <v>36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x14ac:dyDescent="0.2">
      <c r="A76" s="8" t="s">
        <v>37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x14ac:dyDescent="0.2">
      <c r="A77" s="8" t="s">
        <v>38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</row>
    <row r="78" spans="1:7" x14ac:dyDescent="0.2">
      <c r="A78" s="6"/>
      <c r="B78" s="12"/>
      <c r="C78" s="12"/>
      <c r="D78" s="12"/>
      <c r="E78" s="12"/>
      <c r="F78" s="12"/>
      <c r="G78" s="12"/>
    </row>
    <row r="79" spans="1:7" x14ac:dyDescent="0.2">
      <c r="A79" s="5" t="s">
        <v>39</v>
      </c>
      <c r="B79" s="11">
        <f t="shared" ref="B79:G79" si="10">SUM(B80:B83)</f>
        <v>0</v>
      </c>
      <c r="C79" s="11">
        <f t="shared" si="10"/>
        <v>9457292.5300000012</v>
      </c>
      <c r="D79" s="11">
        <f t="shared" si="10"/>
        <v>9457292.5299999993</v>
      </c>
      <c r="E79" s="11">
        <f t="shared" si="10"/>
        <v>9457292.5299999993</v>
      </c>
      <c r="F79" s="11">
        <f t="shared" si="10"/>
        <v>9457292.5299999993</v>
      </c>
      <c r="G79" s="11">
        <f t="shared" si="10"/>
        <v>0</v>
      </c>
    </row>
    <row r="80" spans="1:7" x14ac:dyDescent="0.2">
      <c r="A80" s="8" t="s">
        <v>40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</row>
    <row r="81" spans="1:7" ht="25.5" x14ac:dyDescent="0.2">
      <c r="A81" s="10" t="s">
        <v>41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</row>
    <row r="82" spans="1:7" x14ac:dyDescent="0.2">
      <c r="A82" s="8" t="s">
        <v>42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</row>
    <row r="83" spans="1:7" x14ac:dyDescent="0.2">
      <c r="A83" s="8" t="s">
        <v>43</v>
      </c>
      <c r="B83" s="12">
        <v>0</v>
      </c>
      <c r="C83" s="12">
        <v>9457292.5300000012</v>
      </c>
      <c r="D83" s="12">
        <v>9457292.5299999993</v>
      </c>
      <c r="E83" s="12">
        <v>9457292.5299999993</v>
      </c>
      <c r="F83" s="12">
        <v>9457292.5299999993</v>
      </c>
      <c r="G83" s="12">
        <v>0</v>
      </c>
    </row>
    <row r="84" spans="1:7" x14ac:dyDescent="0.2">
      <c r="A84" s="6"/>
      <c r="B84" s="12"/>
      <c r="C84" s="12"/>
      <c r="D84" s="12"/>
      <c r="E84" s="12"/>
      <c r="F84" s="12"/>
      <c r="G84" s="12"/>
    </row>
    <row r="85" spans="1:7" x14ac:dyDescent="0.2">
      <c r="A85" s="5" t="s">
        <v>45</v>
      </c>
      <c r="B85" s="11">
        <f t="shared" ref="B85:G85" si="11">B11+B48</f>
        <v>5350000000</v>
      </c>
      <c r="C85" s="11">
        <f t="shared" si="11"/>
        <v>2044473502.4499998</v>
      </c>
      <c r="D85" s="11">
        <f t="shared" si="11"/>
        <v>7394473502.4499998</v>
      </c>
      <c r="E85" s="11">
        <f t="shared" si="11"/>
        <v>1561452443.7799993</v>
      </c>
      <c r="F85" s="11">
        <f t="shared" si="11"/>
        <v>1109997526.1999998</v>
      </c>
      <c r="G85" s="11">
        <f t="shared" si="11"/>
        <v>5833021058.6699972</v>
      </c>
    </row>
    <row r="86" spans="1:7" ht="13.5" thickBot="1" x14ac:dyDescent="0.25">
      <c r="A86" s="7"/>
      <c r="B86" s="13"/>
      <c r="C86" s="13"/>
      <c r="D86" s="13"/>
      <c r="E86" s="13"/>
      <c r="F86" s="13"/>
      <c r="G86" s="1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Jennifer Ariadna Rodriguez Hernandez</cp:lastModifiedBy>
  <cp:lastPrinted>2016-12-22T17:33:12Z</cp:lastPrinted>
  <dcterms:created xsi:type="dcterms:W3CDTF">2016-10-11T20:47:09Z</dcterms:created>
  <dcterms:modified xsi:type="dcterms:W3CDTF">2022-04-08T16:03:26Z</dcterms:modified>
</cp:coreProperties>
</file>