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Hoja1!$A$1:$I$47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E20" i="1"/>
  <c r="D20" i="1"/>
  <c r="I20" i="1" l="1"/>
  <c r="H33" i="1" l="1"/>
  <c r="I33" i="1" s="1"/>
  <c r="G33" i="1"/>
  <c r="E33" i="1"/>
  <c r="D33" i="1"/>
  <c r="D28" i="1"/>
  <c r="I28" i="1" s="1"/>
  <c r="D27" i="1"/>
  <c r="H32" i="1"/>
  <c r="H31" i="1"/>
  <c r="H30" i="1"/>
  <c r="G32" i="1"/>
  <c r="G31" i="1"/>
  <c r="G30" i="1"/>
  <c r="E32" i="1"/>
  <c r="E31" i="1"/>
  <c r="E30" i="1"/>
  <c r="D32" i="1"/>
  <c r="D31" i="1"/>
  <c r="D30" i="1"/>
  <c r="H29" i="1"/>
  <c r="G29" i="1"/>
  <c r="E29" i="1"/>
  <c r="D29" i="1"/>
  <c r="F28" i="1"/>
  <c r="H26" i="1"/>
  <c r="G26" i="1"/>
  <c r="E26" i="1"/>
  <c r="D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2" i="1" l="1"/>
  <c r="F31" i="1"/>
  <c r="F33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<sst xmlns="http://schemas.openxmlformats.org/spreadsheetml/2006/main" count="64" uniqueCount="35">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</sst>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0" fontId="3" fillId="0" borderId="10" xfId="0" applyFont="1" applyBorder="1" applyAlignment="1">
      <alignment vertical="center"/>
    </xf>
    <xf numFmtId="4" fontId="0" fillId="0" borderId="0" xfId="0" applyNumberFormat="1"/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workbookViewId="0">
      <selection activeCell="C54" sqref="C54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2.7109375" bestFit="1" customWidth="1"/>
  </cols>
  <sheetData>
    <row r="1" spans="1:10" x14ac:dyDescent="0.25">
      <c r="A1" s="30" t="s">
        <v>29</v>
      </c>
      <c r="B1" s="30"/>
      <c r="C1" s="30"/>
      <c r="D1" s="30"/>
      <c r="E1" s="30"/>
      <c r="F1" s="30"/>
      <c r="G1" s="30"/>
      <c r="H1" s="30"/>
      <c r="I1" s="30"/>
    </row>
    <row r="2" spans="1:10" x14ac:dyDescent="0.25">
      <c r="A2" s="30" t="s">
        <v>30</v>
      </c>
      <c r="B2" s="30"/>
      <c r="C2" s="30"/>
      <c r="D2" s="30"/>
      <c r="E2" s="30"/>
      <c r="F2" s="30"/>
      <c r="G2" s="30"/>
      <c r="H2" s="30"/>
      <c r="I2" s="30"/>
    </row>
    <row r="3" spans="1:10" x14ac:dyDescent="0.25">
      <c r="A3" s="30" t="s">
        <v>31</v>
      </c>
      <c r="B3" s="30"/>
      <c r="C3" s="30"/>
      <c r="D3" s="30"/>
      <c r="E3" s="30"/>
      <c r="F3" s="30"/>
      <c r="G3" s="30"/>
      <c r="H3" s="30"/>
      <c r="I3" s="30"/>
    </row>
    <row r="4" spans="1:10" x14ac:dyDescent="0.25">
      <c r="A4" s="30" t="s">
        <v>32</v>
      </c>
      <c r="B4" s="30"/>
      <c r="C4" s="30"/>
      <c r="D4" s="30"/>
      <c r="E4" s="30"/>
      <c r="F4" s="30"/>
      <c r="G4" s="30"/>
      <c r="H4" s="30"/>
      <c r="I4" s="30"/>
    </row>
    <row r="5" spans="1:10" ht="15.75" thickBot="1" x14ac:dyDescent="0.3">
      <c r="A5" s="30" t="s">
        <v>34</v>
      </c>
      <c r="B5" s="30"/>
      <c r="C5" s="30"/>
      <c r="D5" s="30"/>
      <c r="E5" s="30"/>
      <c r="F5" s="30"/>
      <c r="G5" s="30"/>
      <c r="H5" s="30"/>
      <c r="I5" s="30"/>
    </row>
    <row r="6" spans="1:10" ht="15.75" thickBot="1" x14ac:dyDescent="0.3">
      <c r="A6" s="31" t="s">
        <v>0</v>
      </c>
      <c r="B6" s="32"/>
      <c r="C6" s="33"/>
      <c r="D6" s="40" t="s">
        <v>1</v>
      </c>
      <c r="E6" s="41"/>
      <c r="F6" s="41"/>
      <c r="G6" s="41"/>
      <c r="H6" s="42"/>
      <c r="I6" s="43" t="s">
        <v>2</v>
      </c>
    </row>
    <row r="7" spans="1:10" ht="24.75" thickBot="1" x14ac:dyDescent="0.3">
      <c r="A7" s="34"/>
      <c r="B7" s="35"/>
      <c r="C7" s="36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4"/>
    </row>
    <row r="8" spans="1:10" ht="15.75" thickBot="1" x14ac:dyDescent="0.3">
      <c r="A8" s="37"/>
      <c r="B8" s="38"/>
      <c r="C8" s="39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47" t="s">
        <v>10</v>
      </c>
      <c r="B9" s="48"/>
      <c r="C9" s="48"/>
      <c r="D9" s="16">
        <v>2115535774</v>
      </c>
      <c r="E9" s="16">
        <v>58934046.129999995</v>
      </c>
      <c r="F9" s="16">
        <f>+E9+D9</f>
        <v>2174469820.1300001</v>
      </c>
      <c r="G9" s="16">
        <v>1664279141.6099999</v>
      </c>
      <c r="H9" s="16">
        <v>1664279141.6099999</v>
      </c>
      <c r="I9" s="16">
        <f>+H9-D9</f>
        <v>-451256632.3900001</v>
      </c>
    </row>
    <row r="10" spans="1:10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9" t="s">
        <v>13</v>
      </c>
      <c r="B12" s="50"/>
      <c r="C12" s="50"/>
      <c r="D12" s="17">
        <v>474980742</v>
      </c>
      <c r="E12" s="17">
        <v>43581825.400000006</v>
      </c>
      <c r="F12" s="17">
        <f t="shared" si="0"/>
        <v>518562567.39999998</v>
      </c>
      <c r="G12" s="17">
        <v>326668970.15999997</v>
      </c>
      <c r="H12" s="17">
        <v>315439760.22000003</v>
      </c>
      <c r="I12" s="17">
        <f t="shared" si="1"/>
        <v>-159540981.77999997</v>
      </c>
    </row>
    <row r="13" spans="1:10" x14ac:dyDescent="0.25">
      <c r="A13" s="51" t="s">
        <v>14</v>
      </c>
      <c r="B13" s="52"/>
      <c r="C13" s="52"/>
      <c r="D13" s="17">
        <v>72967288</v>
      </c>
      <c r="E13" s="17">
        <v>81169901.050000012</v>
      </c>
      <c r="F13" s="17">
        <f t="shared" si="0"/>
        <v>154137189.05000001</v>
      </c>
      <c r="G13" s="17">
        <v>83768410.400000021</v>
      </c>
      <c r="H13" s="17">
        <v>83768410.400000021</v>
      </c>
      <c r="I13" s="17">
        <f t="shared" si="1"/>
        <v>10801122.400000021</v>
      </c>
    </row>
    <row r="14" spans="1:10" x14ac:dyDescent="0.25">
      <c r="A14" s="49" t="s">
        <v>15</v>
      </c>
      <c r="B14" s="50"/>
      <c r="C14" s="50"/>
      <c r="D14" s="17">
        <v>104526556</v>
      </c>
      <c r="E14" s="17">
        <v>42391077.029999994</v>
      </c>
      <c r="F14" s="17">
        <f t="shared" si="0"/>
        <v>146917633.03</v>
      </c>
      <c r="G14" s="17">
        <v>99369915.789999992</v>
      </c>
      <c r="H14" s="17">
        <v>99369915.789999992</v>
      </c>
      <c r="I14" s="17">
        <f t="shared" si="1"/>
        <v>-5156640.2100000083</v>
      </c>
    </row>
    <row r="15" spans="1:10" ht="27" customHeight="1" x14ac:dyDescent="0.25">
      <c r="A15" s="55" t="s">
        <v>16</v>
      </c>
      <c r="B15" s="56"/>
      <c r="C15" s="57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10" ht="27" customHeight="1" x14ac:dyDescent="0.25">
      <c r="A16" s="49" t="s">
        <v>17</v>
      </c>
      <c r="B16" s="50"/>
      <c r="C16" s="50"/>
      <c r="D16" s="17">
        <v>2212315354</v>
      </c>
      <c r="E16" s="17">
        <v>68920497.719999999</v>
      </c>
      <c r="F16" s="17">
        <f t="shared" si="0"/>
        <v>2281235851.7199998</v>
      </c>
      <c r="G16" s="17">
        <v>1528761161.2800002</v>
      </c>
      <c r="H16" s="17">
        <v>1528761161.28</v>
      </c>
      <c r="I16" s="17">
        <f t="shared" si="1"/>
        <v>-683554192.72000003</v>
      </c>
      <c r="J16" s="27"/>
    </row>
    <row r="17" spans="1:10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0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0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0" ht="15.75" thickBot="1" x14ac:dyDescent="0.3">
      <c r="A20" s="7"/>
      <c r="B20" s="8"/>
      <c r="C20" s="9" t="s">
        <v>20</v>
      </c>
      <c r="D20" s="18">
        <f>SUM(D9:D19)</f>
        <v>4980325714</v>
      </c>
      <c r="E20" s="18">
        <f>SUM(E9:E19)</f>
        <v>294997347.33000004</v>
      </c>
      <c r="F20" s="18">
        <f>SUM(F9:F19)</f>
        <v>5275323061.3299999</v>
      </c>
      <c r="G20" s="18">
        <f>SUM(G9:G19)</f>
        <v>3702847599.2400002</v>
      </c>
      <c r="H20" s="18">
        <f>SUM(H9:H19)</f>
        <v>3691618389.3000002</v>
      </c>
      <c r="I20" s="18">
        <f>+H20-D20</f>
        <v>-1288707324.6999998</v>
      </c>
      <c r="J20" s="27"/>
    </row>
    <row r="21" spans="1:10" ht="15.75" thickBot="1" x14ac:dyDescent="0.3">
      <c r="A21" s="10"/>
      <c r="B21" s="10"/>
      <c r="C21" s="10"/>
      <c r="D21" s="10"/>
      <c r="E21" s="10"/>
      <c r="F21" s="10"/>
      <c r="G21" s="45" t="s">
        <v>21</v>
      </c>
      <c r="H21" s="46"/>
      <c r="I21" s="26">
        <v>0</v>
      </c>
    </row>
    <row r="22" spans="1:10" ht="15.75" thickBot="1" x14ac:dyDescent="0.3">
      <c r="A22" s="58" t="s">
        <v>22</v>
      </c>
      <c r="B22" s="59"/>
      <c r="C22" s="60"/>
      <c r="D22" s="40" t="s">
        <v>1</v>
      </c>
      <c r="E22" s="41"/>
      <c r="F22" s="41"/>
      <c r="G22" s="41"/>
      <c r="H22" s="42"/>
      <c r="I22" s="71" t="s">
        <v>2</v>
      </c>
    </row>
    <row r="23" spans="1:10" ht="24.75" thickBot="1" x14ac:dyDescent="0.3">
      <c r="A23" s="61"/>
      <c r="B23" s="62"/>
      <c r="C23" s="63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4"/>
    </row>
    <row r="24" spans="1:10" ht="15.75" thickBot="1" x14ac:dyDescent="0.3">
      <c r="A24" s="64"/>
      <c r="B24" s="65"/>
      <c r="C24" s="66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0" x14ac:dyDescent="0.25">
      <c r="A25" s="72" t="s">
        <v>23</v>
      </c>
      <c r="B25" s="73"/>
      <c r="C25" s="74"/>
      <c r="D25" s="21">
        <f>+D26+D27+D28+D29+D30+D31+D32+D33</f>
        <v>4980325714</v>
      </c>
      <c r="E25" s="19">
        <f>+E26+E27+E28+E29+E30+E31+E32+E33</f>
        <v>294997347.33000004</v>
      </c>
      <c r="F25" s="19">
        <f t="shared" ref="F25:F33" si="2">+E25+D25</f>
        <v>5275323061.3299999</v>
      </c>
      <c r="G25" s="19">
        <f>+G26+G27+G28+G29+G30+G31+G32+G33</f>
        <v>3702847599.2400002</v>
      </c>
      <c r="H25" s="19">
        <f>+H26+H27+H28+H29+H30+H31+H32+H33</f>
        <v>3691618389.3000002</v>
      </c>
      <c r="I25" s="20">
        <f t="shared" ref="I25:I33" si="3">+H25-D25</f>
        <v>-1288707324.6999998</v>
      </c>
    </row>
    <row r="26" spans="1:10" x14ac:dyDescent="0.25">
      <c r="A26" s="11"/>
      <c r="B26" s="53" t="s">
        <v>10</v>
      </c>
      <c r="C26" s="54"/>
      <c r="D26" s="22">
        <f>+D9</f>
        <v>2115535774</v>
      </c>
      <c r="E26" s="22">
        <f>+E9</f>
        <v>58934046.129999995</v>
      </c>
      <c r="F26" s="22">
        <f t="shared" si="2"/>
        <v>2174469820.1300001</v>
      </c>
      <c r="G26" s="22">
        <f>+G9</f>
        <v>1664279141.6099999</v>
      </c>
      <c r="H26" s="22">
        <f>+H9</f>
        <v>1664279141.6099999</v>
      </c>
      <c r="I26" s="22">
        <f t="shared" si="3"/>
        <v>-451256632.3900001</v>
      </c>
    </row>
    <row r="27" spans="1:10" ht="16.5" customHeight="1" x14ac:dyDescent="0.25">
      <c r="A27" s="11"/>
      <c r="B27" s="53" t="s">
        <v>11</v>
      </c>
      <c r="C27" s="54"/>
      <c r="D27" s="22">
        <f>+D10</f>
        <v>0</v>
      </c>
      <c r="E27" s="22">
        <v>0</v>
      </c>
      <c r="F27" s="22">
        <f t="shared" si="2"/>
        <v>0</v>
      </c>
      <c r="G27" s="22">
        <v>0</v>
      </c>
      <c r="H27" s="22">
        <v>0</v>
      </c>
      <c r="I27" s="22">
        <f t="shared" si="3"/>
        <v>0</v>
      </c>
    </row>
    <row r="28" spans="1:10" x14ac:dyDescent="0.25">
      <c r="A28" s="11"/>
      <c r="B28" s="53" t="s">
        <v>12</v>
      </c>
      <c r="C28" s="54"/>
      <c r="D28" s="22">
        <f>+D11</f>
        <v>0</v>
      </c>
      <c r="E28" s="22">
        <v>0</v>
      </c>
      <c r="F28" s="22">
        <f t="shared" si="2"/>
        <v>0</v>
      </c>
      <c r="G28" s="22">
        <v>0</v>
      </c>
      <c r="H28" s="22">
        <v>0</v>
      </c>
      <c r="I28" s="22">
        <f t="shared" si="3"/>
        <v>0</v>
      </c>
    </row>
    <row r="29" spans="1:10" x14ac:dyDescent="0.25">
      <c r="A29" s="11"/>
      <c r="B29" s="53" t="s">
        <v>13</v>
      </c>
      <c r="C29" s="54"/>
      <c r="D29" s="22">
        <f>+D12</f>
        <v>474980742</v>
      </c>
      <c r="E29" s="22">
        <f>+E12</f>
        <v>43581825.400000006</v>
      </c>
      <c r="F29" s="22">
        <f t="shared" si="2"/>
        <v>518562567.39999998</v>
      </c>
      <c r="G29" s="22">
        <f t="shared" ref="G29:H31" si="4">+G12</f>
        <v>326668970.15999997</v>
      </c>
      <c r="H29" s="22">
        <f t="shared" si="4"/>
        <v>315439760.22000003</v>
      </c>
      <c r="I29" s="22">
        <f t="shared" si="3"/>
        <v>-159540981.77999997</v>
      </c>
    </row>
    <row r="30" spans="1:10" ht="15" customHeight="1" x14ac:dyDescent="0.25">
      <c r="A30" s="11"/>
      <c r="B30" s="53" t="s">
        <v>14</v>
      </c>
      <c r="C30" s="54"/>
      <c r="D30" s="22">
        <f>+D13</f>
        <v>72967288</v>
      </c>
      <c r="E30" s="22">
        <f>+E13</f>
        <v>81169901.050000012</v>
      </c>
      <c r="F30" s="22">
        <f t="shared" si="2"/>
        <v>154137189.05000001</v>
      </c>
      <c r="G30" s="22">
        <f t="shared" si="4"/>
        <v>83768410.400000021</v>
      </c>
      <c r="H30" s="22">
        <f t="shared" si="4"/>
        <v>83768410.400000021</v>
      </c>
      <c r="I30" s="22">
        <f t="shared" si="3"/>
        <v>10801122.400000021</v>
      </c>
    </row>
    <row r="31" spans="1:10" ht="15" customHeight="1" x14ac:dyDescent="0.25">
      <c r="A31" s="11"/>
      <c r="B31" s="53" t="s">
        <v>15</v>
      </c>
      <c r="C31" s="54"/>
      <c r="D31" s="22">
        <f>+D14</f>
        <v>104526556</v>
      </c>
      <c r="E31" s="22">
        <f>+E14</f>
        <v>42391077.029999994</v>
      </c>
      <c r="F31" s="22">
        <f t="shared" si="2"/>
        <v>146917633.03</v>
      </c>
      <c r="G31" s="22">
        <f t="shared" si="4"/>
        <v>99369915.789999992</v>
      </c>
      <c r="H31" s="22">
        <f t="shared" si="4"/>
        <v>99369915.789999992</v>
      </c>
      <c r="I31" s="22">
        <f t="shared" si="3"/>
        <v>-5156640.2100000083</v>
      </c>
    </row>
    <row r="32" spans="1:10" ht="42" customHeight="1" x14ac:dyDescent="0.25">
      <c r="A32" s="11"/>
      <c r="B32" s="53" t="s">
        <v>17</v>
      </c>
      <c r="C32" s="54"/>
      <c r="D32" s="22">
        <f>+D16</f>
        <v>2212315354</v>
      </c>
      <c r="E32" s="22">
        <f>+E16</f>
        <v>68920497.719999999</v>
      </c>
      <c r="F32" s="22">
        <f t="shared" si="2"/>
        <v>2281235851.7199998</v>
      </c>
      <c r="G32" s="22">
        <f>+G16</f>
        <v>1528761161.2800002</v>
      </c>
      <c r="H32" s="22">
        <f>+H16</f>
        <v>1528761161.28</v>
      </c>
      <c r="I32" s="22">
        <f t="shared" si="3"/>
        <v>-683554192.72000003</v>
      </c>
    </row>
    <row r="33" spans="1:9" ht="26.25" customHeight="1" x14ac:dyDescent="0.25">
      <c r="A33" s="11"/>
      <c r="B33" s="53" t="s">
        <v>18</v>
      </c>
      <c r="C33" s="54"/>
      <c r="D33" s="22">
        <f>+D17</f>
        <v>0</v>
      </c>
      <c r="E33" s="22">
        <f>+E17</f>
        <v>0</v>
      </c>
      <c r="F33" s="22">
        <f t="shared" si="2"/>
        <v>0</v>
      </c>
      <c r="G33" s="22">
        <f>+G17</f>
        <v>0</v>
      </c>
      <c r="H33" s="22">
        <f>+H17</f>
        <v>0</v>
      </c>
      <c r="I33" s="22">
        <f t="shared" si="3"/>
        <v>0</v>
      </c>
    </row>
    <row r="34" spans="1:9" x14ac:dyDescent="0.25">
      <c r="A34" s="11"/>
      <c r="B34" s="67"/>
      <c r="C34" s="57"/>
      <c r="D34" s="23"/>
      <c r="E34" s="3"/>
      <c r="F34" s="3"/>
      <c r="G34" s="3"/>
      <c r="H34" s="3"/>
      <c r="I34" s="3"/>
    </row>
    <row r="35" spans="1:9" ht="48.75" customHeight="1" x14ac:dyDescent="0.25">
      <c r="A35" s="68" t="s">
        <v>24</v>
      </c>
      <c r="B35" s="69"/>
      <c r="C35" s="70"/>
      <c r="D35" s="25">
        <f>+D36+D37+D38+D39</f>
        <v>0</v>
      </c>
      <c r="E35" s="25">
        <f>+E36+E37+E38+E39</f>
        <v>0</v>
      </c>
      <c r="F35" s="25">
        <f>+E35+D35</f>
        <v>0</v>
      </c>
      <c r="G35" s="25">
        <f>+G36+G37+G38+G39</f>
        <v>0</v>
      </c>
      <c r="H35" s="25">
        <f>+H36+H37+H38+H39</f>
        <v>0</v>
      </c>
      <c r="I35" s="25">
        <f>+H35-D35</f>
        <v>0</v>
      </c>
    </row>
    <row r="36" spans="1:9" ht="16.5" customHeight="1" x14ac:dyDescent="0.25">
      <c r="A36" s="12"/>
      <c r="B36" s="53" t="s">
        <v>11</v>
      </c>
      <c r="C36" s="54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53" t="s">
        <v>14</v>
      </c>
      <c r="C37" s="54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53" t="s">
        <v>16</v>
      </c>
      <c r="C38" s="54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53" t="s">
        <v>18</v>
      </c>
      <c r="C39" s="54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67"/>
      <c r="C40" s="57"/>
      <c r="D40" s="24"/>
      <c r="E40" s="3"/>
      <c r="F40" s="3"/>
      <c r="G40" s="3"/>
      <c r="H40" s="3"/>
      <c r="I40" s="3"/>
    </row>
    <row r="41" spans="1:9" x14ac:dyDescent="0.25">
      <c r="A41" s="68" t="s">
        <v>19</v>
      </c>
      <c r="B41" s="69"/>
      <c r="C41" s="70"/>
      <c r="D41" s="25">
        <f>+D42</f>
        <v>0</v>
      </c>
      <c r="E41" s="25">
        <f>+E42</f>
        <v>0</v>
      </c>
      <c r="F41" s="25">
        <f>+E41+D41</f>
        <v>0</v>
      </c>
      <c r="G41" s="25">
        <f>+G42</f>
        <v>0</v>
      </c>
      <c r="H41" s="25">
        <f>+H42</f>
        <v>0</v>
      </c>
      <c r="I41" s="25">
        <f>+H41-D41</f>
        <v>0</v>
      </c>
    </row>
    <row r="42" spans="1:9" x14ac:dyDescent="0.25">
      <c r="A42" s="11"/>
      <c r="B42" s="53" t="s">
        <v>19</v>
      </c>
      <c r="C42" s="54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5"/>
      <c r="C43" s="76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4980325714</v>
      </c>
      <c r="E44" s="18">
        <f>+E41+E35+E25</f>
        <v>294997347.33000004</v>
      </c>
      <c r="F44" s="18">
        <f>+E44+D44</f>
        <v>5275323061.3299999</v>
      </c>
      <c r="G44" s="18">
        <f>+G41+G35+G25</f>
        <v>3702847599.2400002</v>
      </c>
      <c r="H44" s="18">
        <f>+H41+H35+H25</f>
        <v>3691618389.3000002</v>
      </c>
      <c r="I44" s="18">
        <f>+H44-D44</f>
        <v>-1288707324.6999998</v>
      </c>
    </row>
    <row r="45" spans="1:9" ht="15.75" thickBot="1" x14ac:dyDescent="0.3">
      <c r="E45" s="10"/>
      <c r="F45" s="10"/>
      <c r="G45" s="45" t="s">
        <v>21</v>
      </c>
      <c r="H45" s="46"/>
      <c r="I45" s="26">
        <v>0</v>
      </c>
    </row>
    <row r="46" spans="1:9" ht="15" customHeight="1" x14ac:dyDescent="0.25">
      <c r="A46" s="28" t="s">
        <v>33</v>
      </c>
      <c r="B46" s="28"/>
      <c r="C46" s="28"/>
      <c r="D46" s="28"/>
      <c r="E46" s="28"/>
    </row>
    <row r="47" spans="1:9" x14ac:dyDescent="0.25">
      <c r="A47" s="29"/>
      <c r="B47" s="29"/>
      <c r="C47" s="29"/>
    </row>
  </sheetData>
  <mergeCells count="44">
    <mergeCell ref="B43:C43"/>
    <mergeCell ref="G45:H45"/>
    <mergeCell ref="B34:C34"/>
    <mergeCell ref="A35:C35"/>
    <mergeCell ref="B36:C36"/>
    <mergeCell ref="B37:C37"/>
    <mergeCell ref="B38:C38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A14:C14"/>
    <mergeCell ref="B27:C27"/>
    <mergeCell ref="A15:C15"/>
    <mergeCell ref="A16:C16"/>
    <mergeCell ref="A17:C17"/>
    <mergeCell ref="A18:C18"/>
    <mergeCell ref="A22:C24"/>
    <mergeCell ref="A46:E46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" right="0" top="0" bottom="0" header="0" footer="0"/>
  <pageSetup paperSize="9" scale="55" fitToWidth="0" orientation="landscape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2020-04-08T19:28:49Z</cp:lastPrinted>
  <dcterms:created xsi:type="dcterms:W3CDTF">2019-02-11T19:56:44Z</dcterms:created>
  <dcterms:modified xsi:type="dcterms:W3CDTF">2020-08-17T19:08:52Z</dcterms:modified>
</cp:coreProperties>
</file>